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0670\Downloads\"/>
    </mc:Choice>
  </mc:AlternateContent>
  <bookViews>
    <workbookView xWindow="0" yWindow="0" windowWidth="20490" windowHeight="892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J35" i="1" l="1"/>
  <c r="H38" i="1"/>
  <c r="H37" i="1"/>
  <c r="H36" i="1"/>
  <c r="H24" i="1"/>
  <c r="J25" i="1"/>
  <c r="J26" i="1"/>
  <c r="J27" i="1"/>
  <c r="J28" i="1"/>
  <c r="J29" i="1"/>
  <c r="H27" i="1"/>
  <c r="H28" i="1"/>
  <c r="H29" i="1"/>
  <c r="H25" i="1"/>
  <c r="J24" i="1"/>
  <c r="J30" i="1"/>
  <c r="J31" i="1"/>
  <c r="J32" i="1"/>
  <c r="J33" i="1"/>
  <c r="H26" i="1"/>
  <c r="H30" i="1"/>
  <c r="H31" i="1"/>
  <c r="H32" i="1"/>
  <c r="H33" i="1"/>
  <c r="H34" i="1"/>
  <c r="H35" i="1"/>
  <c r="A44" i="1"/>
  <c r="A45" i="1" s="1"/>
  <c r="A46" i="1" s="1"/>
  <c r="A47" i="1" s="1"/>
  <c r="A48" i="1" s="1"/>
  <c r="A49" i="1" s="1"/>
  <c r="A50" i="1" s="1"/>
  <c r="A51" i="1" s="1"/>
  <c r="A52" i="1" s="1"/>
  <c r="H41" i="1" l="1"/>
</calcChain>
</file>

<file path=xl/comments1.xml><?xml version="1.0" encoding="utf-8"?>
<comments xmlns="http://schemas.openxmlformats.org/spreadsheetml/2006/main">
  <authors>
    <author>carlos eduardo gomez calderon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<sst xmlns="http://schemas.openxmlformats.org/spreadsheetml/2006/main" count="150" uniqueCount="142">
  <si>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</si>
  <si>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</si>
  <si>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</si>
  <si>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</si>
  <si>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</si>
  <si>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</si>
  <si>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</si>
  <si>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</si>
  <si>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</si>
  <si>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</si>
  <si>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</si>
  <si>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</si>
  <si>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</si>
  <si>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</si>
  <si>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</si>
  <si>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</si>
  <si>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</si>
  <si>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</si>
  <si>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</si>
  <si>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</si>
  <si>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</si>
  <si>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</si>
  <si>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</si>
  <si>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</si>
  <si>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</si>
  <si>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</si>
  <si>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</si>
  <si>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</si>
  <si>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</si>
  <si>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</si>
  <si>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</si>
  <si>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</si>
  <si>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</si>
  <si>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</si>
  <si>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</si>
  <si>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</si>
  <si>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</si>
  <si>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</si>
  <si>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</si>
  <si>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</si>
  <si>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</si>
  <si>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</si>
  <si>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</si>
  <si>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</si>
  <si>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</si>
  <si>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</si>
  <si>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</si>
  <si>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</si>
  <si>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</si>
  <si>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</si>
  <si>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</si>
  <si>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</si>
  <si>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</si>
  <si>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</si>
  <si>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</si>
  <si>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LUIS CASTRO VINDAS</t>
  </si>
  <si>
    <t>MAURICIO ROJAS SALAZAR</t>
  </si>
  <si>
    <t>Wilsor</t>
  </si>
  <si>
    <t xml:space="preserve">Mariana </t>
  </si>
  <si>
    <t>Pablo</t>
  </si>
  <si>
    <t>Lorena</t>
  </si>
  <si>
    <t>Bianca</t>
  </si>
  <si>
    <t>Esteban</t>
  </si>
  <si>
    <t>Sharon</t>
  </si>
  <si>
    <t xml:space="preserve">Anthony </t>
  </si>
  <si>
    <t>Kenneth</t>
  </si>
  <si>
    <t>Marco</t>
  </si>
  <si>
    <t>Kiara</t>
  </si>
  <si>
    <t>Ivy</t>
  </si>
  <si>
    <t>Greivin</t>
  </si>
  <si>
    <t>Carlos</t>
  </si>
  <si>
    <t xml:space="preserve">Brizuela </t>
  </si>
  <si>
    <t>Calvo</t>
  </si>
  <si>
    <t>windsorbrizuela@gmail.com</t>
  </si>
  <si>
    <t>Gerente General</t>
  </si>
  <si>
    <t xml:space="preserve">Porras </t>
  </si>
  <si>
    <t xml:space="preserve">Arias </t>
  </si>
  <si>
    <t>porrasariasmariana@gmail.com</t>
  </si>
  <si>
    <t xml:space="preserve">Gerente de Mercadeo </t>
  </si>
  <si>
    <t>Retana</t>
  </si>
  <si>
    <t>Vargas</t>
  </si>
  <si>
    <t>retanavargaspablo@gmail.com</t>
  </si>
  <si>
    <t xml:space="preserve">Lopéz </t>
  </si>
  <si>
    <t>Lopéz</t>
  </si>
  <si>
    <t>Salazar</t>
  </si>
  <si>
    <t>Monge</t>
  </si>
  <si>
    <t xml:space="preserve">bianjazsala9@gmail.com </t>
  </si>
  <si>
    <t xml:space="preserve">Gerente de Finanzas </t>
  </si>
  <si>
    <t>Campos</t>
  </si>
  <si>
    <t>Valverde</t>
  </si>
  <si>
    <t>José David</t>
  </si>
  <si>
    <t>Castro</t>
  </si>
  <si>
    <t>Parra</t>
  </si>
  <si>
    <t>davidcastroparra18@gmail.com</t>
  </si>
  <si>
    <t>lorenalopez15201505@gmail.com</t>
  </si>
  <si>
    <t>camposestebansax@gmail.com</t>
  </si>
  <si>
    <t xml:space="preserve">Aguilar </t>
  </si>
  <si>
    <t xml:space="preserve">Cordero </t>
  </si>
  <si>
    <t xml:space="preserve">Gómez </t>
  </si>
  <si>
    <t>Mora</t>
  </si>
  <si>
    <t>sharonaguilarcordero@gmail.com</t>
  </si>
  <si>
    <t>anthonygomezf1.13@gmail.com</t>
  </si>
  <si>
    <t xml:space="preserve">Cascante </t>
  </si>
  <si>
    <t>Prado</t>
  </si>
  <si>
    <t>cascantepradokenneth@gmail.com</t>
  </si>
  <si>
    <t>Hidalgo</t>
  </si>
  <si>
    <t>emanuelhidalgovargas@gmail.com</t>
  </si>
  <si>
    <t xml:space="preserve">Gerente de Producción </t>
  </si>
  <si>
    <t xml:space="preserve">Encargado de Área de Ventas </t>
  </si>
  <si>
    <t xml:space="preserve">Encargado de Departamento de Contabilidad </t>
  </si>
  <si>
    <t xml:space="preserve">Gerente de Recursos Humanos </t>
  </si>
  <si>
    <t xml:space="preserve">Encargada de Entrenamiento y Medicion del Rendimiento </t>
  </si>
  <si>
    <t>Encargado de Selección y Reclutamiento</t>
  </si>
  <si>
    <t>Encargado de Departamento de Investigación y Desarrollo</t>
  </si>
  <si>
    <t>Marian</t>
  </si>
  <si>
    <t xml:space="preserve">Loáisiga </t>
  </si>
  <si>
    <t xml:space="preserve">Estrada </t>
  </si>
  <si>
    <t>reyesandrea128@gmail.com</t>
  </si>
  <si>
    <t xml:space="preserve">Encargada de Producción, Logistica y Distribución </t>
  </si>
  <si>
    <t xml:space="preserve">Valverde </t>
  </si>
  <si>
    <t xml:space="preserve">Barrantes </t>
  </si>
  <si>
    <t>valverdekiara87@gmail.com</t>
  </si>
  <si>
    <t xml:space="preserve">Gerente de Sostenibilidad </t>
  </si>
  <si>
    <t xml:space="preserve">Encargada de Área de Comunicación y Relaciones Públicas </t>
  </si>
  <si>
    <t xml:space="preserve">Camacho </t>
  </si>
  <si>
    <t xml:space="preserve">Zúñiga </t>
  </si>
  <si>
    <t>leilacamc06@gmail.com</t>
  </si>
  <si>
    <t xml:space="preserve">Hernandez </t>
  </si>
  <si>
    <t>COLEGIO TÉCNICO JOSÉ DANIEL FLORES ZAVALETA</t>
  </si>
  <si>
    <t>JELEN ARGUEDAS SOLANO</t>
  </si>
  <si>
    <t xml:space="preserve">luis.castro.vindas@mep.go.cr </t>
  </si>
  <si>
    <t>mauricio.rojas.salazar@mep.go.cr</t>
  </si>
  <si>
    <t xml:space="preserve">jelin.arguedas.solano@mep.co.cr </t>
  </si>
  <si>
    <t xml:space="preserve">Encargada de Estrategias de Sostenibilidad Ambiental, Social y Económica </t>
  </si>
  <si>
    <t>Gerente de TICS</t>
  </si>
  <si>
    <t xml:space="preserve">Departamento de Ciberseguridad y Control de Riesgos </t>
  </si>
  <si>
    <t>greibeans@gmail.com</t>
  </si>
  <si>
    <t>Solís</t>
  </si>
  <si>
    <t>Fallas</t>
  </si>
  <si>
    <t>carlitossolfal14@gmail.com</t>
  </si>
  <si>
    <t>MARTES 2:30-4:30</t>
  </si>
  <si>
    <t>CONTABILIDAD Y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</si>
</sst>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5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2" fillId="2" borderId="4" xfId="1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9" xfId="1" applyFont="1" applyFill="1" applyBorder="1" applyAlignment="1" applyProtection="1">
      <alignment horizontal="left"/>
      <protection locked="0"/>
    </xf>
    <xf numFmtId="164" fontId="5" fillId="2" borderId="4" xfId="1" applyFont="1" applyFill="1" applyBorder="1" applyAlignment="1" applyProtection="1">
      <alignment horizontal="left"/>
      <protection locked="0"/>
    </xf>
    <xf numFmtId="164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3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64" fontId="2" fillId="2" borderId="5" xfId="1" applyFont="1" applyFill="1" applyBorder="1" applyAlignment="1" applyProtection="1">
      <alignment horizontal="center"/>
      <protection locked="0"/>
    </xf>
    <xf numFmtId="164" fontId="0" fillId="3" borderId="5" xfId="1" applyFont="1" applyFill="1" applyBorder="1" applyAlignment="1" applyProtection="1">
      <alignment horizontal="center"/>
      <protection hidden="1"/>
    </xf>
    <xf numFmtId="165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165" fontId="0" fillId="3" borderId="1" xfId="0" applyNumberFormat="1" applyFill="1" applyBorder="1" applyAlignment="1" applyProtection="1">
      <alignment horizontal="center"/>
      <protection hidden="1"/>
    </xf>
    <xf numFmtId="164" fontId="0" fillId="2" borderId="1" xfId="1" applyFont="1" applyFill="1" applyBorder="1" applyProtection="1">
      <protection locked="0"/>
    </xf>
    <xf numFmtId="0" fontId="7" fillId="2" borderId="1" xfId="2" applyFill="1" applyBorder="1" applyProtection="1">
      <protection locked="0"/>
    </xf>
    <xf numFmtId="0" fontId="7" fillId="0" borderId="0" xfId="2"/>
    <xf numFmtId="0" fontId="7" fillId="3" borderId="2" xfId="2" applyFill="1" applyBorder="1" applyProtection="1">
      <protection locked="0"/>
    </xf>
    <xf numFmtId="0" fontId="7" fillId="3" borderId="1" xfId="2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6</xdr:col>
      <xdr:colOff>1205541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943493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7</xdr:col>
      <xdr:colOff>767578</xdr:colOff>
      <xdr:row>8</xdr:row>
      <xdr:rowOff>103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17</xdr:col>
      <xdr:colOff>41527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xmlns="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ronaguilarcordero@gmail.com" TargetMode="External"/><Relationship Id="rId13" Type="http://schemas.openxmlformats.org/officeDocument/2006/relationships/hyperlink" Target="mailto:valverdekiara87@gmail.com" TargetMode="External"/><Relationship Id="rId18" Type="http://schemas.openxmlformats.org/officeDocument/2006/relationships/hyperlink" Target="mailto:greibeans@gmail.com" TargetMode="External"/><Relationship Id="rId3" Type="http://schemas.openxmlformats.org/officeDocument/2006/relationships/hyperlink" Target="mailto:retanavargaspablo@gmail.com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camposestebansax@gmail.com" TargetMode="External"/><Relationship Id="rId12" Type="http://schemas.openxmlformats.org/officeDocument/2006/relationships/hyperlink" Target="mailto:reyesandrea128@gmail.com" TargetMode="External"/><Relationship Id="rId17" Type="http://schemas.openxmlformats.org/officeDocument/2006/relationships/hyperlink" Target="mailto:jelin.arguedas.solano@mep.co.cr" TargetMode="External"/><Relationship Id="rId2" Type="http://schemas.openxmlformats.org/officeDocument/2006/relationships/hyperlink" Target="mailto:porrasariasmariana@gmail.com" TargetMode="External"/><Relationship Id="rId16" Type="http://schemas.openxmlformats.org/officeDocument/2006/relationships/hyperlink" Target="mailto:mauricio.rojas.salazar@mep.go.cr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windsorbrizuela@gmail.com" TargetMode="External"/><Relationship Id="rId6" Type="http://schemas.openxmlformats.org/officeDocument/2006/relationships/hyperlink" Target="mailto:davidcastroparra18@gmail.com" TargetMode="External"/><Relationship Id="rId11" Type="http://schemas.openxmlformats.org/officeDocument/2006/relationships/hyperlink" Target="mailto:emanuelhidalgovargas@gmail.com" TargetMode="External"/><Relationship Id="rId5" Type="http://schemas.openxmlformats.org/officeDocument/2006/relationships/hyperlink" Target="mailto:lorenalopez15201505@gmail.com" TargetMode="External"/><Relationship Id="rId15" Type="http://schemas.openxmlformats.org/officeDocument/2006/relationships/hyperlink" Target="mailto:luis.castro.vindas@mep.go.cr" TargetMode="External"/><Relationship Id="rId23" Type="http://schemas.openxmlformats.org/officeDocument/2006/relationships/comments" Target="../comments1.xml"/><Relationship Id="rId10" Type="http://schemas.openxmlformats.org/officeDocument/2006/relationships/hyperlink" Target="mailto:cascantepradokenneth@gmail.com" TargetMode="External"/><Relationship Id="rId19" Type="http://schemas.openxmlformats.org/officeDocument/2006/relationships/hyperlink" Target="mailto:carlitossolfal14@gmail.com" TargetMode="External"/><Relationship Id="rId4" Type="http://schemas.openxmlformats.org/officeDocument/2006/relationships/hyperlink" Target="mailto:bianjazsala9@gmail.com" TargetMode="External"/><Relationship Id="rId9" Type="http://schemas.openxmlformats.org/officeDocument/2006/relationships/hyperlink" Target="mailto:anthonygomezf1.13@gmail.com" TargetMode="External"/><Relationship Id="rId14" Type="http://schemas.openxmlformats.org/officeDocument/2006/relationships/hyperlink" Target="mailto:leilacamc06@gmail.com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U137"/>
  <sheetViews>
    <sheetView tabSelected="1" topLeftCell="A25" zoomScale="122" zoomScaleNormal="107" workbookViewId="0">
      <selection activeCell="F14" sqref="F14"/>
    </sheetView>
  </sheetViews>
  <sheetFormatPr baseColWidth="10" defaultColWidth="11.42578125" defaultRowHeight="15" x14ac:dyDescent="0.25"/>
  <cols>
    <col min="1" max="1" width="21.5703125" style="1" bestFit="1" customWidth="1"/>
    <col min="2" max="2" width="27.85546875" style="1" customWidth="1"/>
    <col min="3" max="3" width="19" style="1" customWidth="1"/>
    <col min="4" max="4" width="16.7109375" style="1" customWidth="1"/>
    <col min="5" max="5" width="24.28515625" style="1" customWidth="1"/>
    <col min="6" max="6" width="33.28515625" style="1" customWidth="1"/>
    <col min="7" max="7" width="18.140625" style="1" bestFit="1" customWidth="1"/>
    <col min="8" max="8" width="19.5703125" style="1" bestFit="1" customWidth="1"/>
    <col min="9" max="9" width="63.7109375" style="2" customWidth="1"/>
    <col min="10" max="10" width="13.140625" style="15" customWidth="1"/>
    <col min="11" max="21" width="11.42578125" style="1" customWidth="1"/>
    <col min="22" max="16384" width="11.42578125" style="1"/>
  </cols>
  <sheetData>
    <row r="1" spans="1:21" x14ac:dyDescent="0.25">
      <c r="I1" s="17"/>
    </row>
    <row r="3" spans="1:21" ht="15.75" thickBot="1" x14ac:dyDescent="0.3">
      <c r="I3" s="2" t="s">
        <v>0</v>
      </c>
    </row>
    <row r="4" spans="1:21" x14ac:dyDescent="0.25">
      <c r="J4" s="26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x14ac:dyDescent="0.25">
      <c r="J5" s="21" t="s">
        <v>6</v>
      </c>
      <c r="U5" s="22"/>
    </row>
    <row r="6" spans="1:21" x14ac:dyDescent="0.25">
      <c r="J6" s="21" t="s">
        <v>7</v>
      </c>
      <c r="U6" s="22"/>
    </row>
    <row r="7" spans="1:21" x14ac:dyDescent="0.25">
      <c r="J7" s="21" t="s">
        <v>9</v>
      </c>
      <c r="U7" s="22"/>
    </row>
    <row r="8" spans="1:21" x14ac:dyDescent="0.25">
      <c r="J8" s="21" t="s">
        <v>13</v>
      </c>
      <c r="U8" s="22"/>
    </row>
    <row r="9" spans="1:21" x14ac:dyDescent="0.25">
      <c r="A9" s="1" t="s">
        <v>53</v>
      </c>
      <c r="B9" s="54" t="s">
        <v>128</v>
      </c>
      <c r="C9" s="55"/>
      <c r="D9" s="55"/>
      <c r="E9" s="55"/>
      <c r="F9" s="55"/>
      <c r="G9" s="55"/>
      <c r="H9" s="56"/>
      <c r="J9" s="21" t="s">
        <v>16</v>
      </c>
      <c r="U9" s="22"/>
    </row>
    <row r="10" spans="1:21" x14ac:dyDescent="0.25">
      <c r="A10" s="1" t="s">
        <v>1</v>
      </c>
      <c r="B10" s="3" t="s">
        <v>56</v>
      </c>
      <c r="C10" s="1" t="s">
        <v>2</v>
      </c>
      <c r="D10" s="3">
        <v>83475964</v>
      </c>
      <c r="E10" s="1" t="s">
        <v>3</v>
      </c>
      <c r="F10" s="52" t="s">
        <v>131</v>
      </c>
      <c r="J10" s="21" t="s">
        <v>17</v>
      </c>
      <c r="U10" s="22"/>
    </row>
    <row r="11" spans="1:21" x14ac:dyDescent="0.25">
      <c r="A11" s="1" t="s">
        <v>5</v>
      </c>
      <c r="B11" s="3" t="s">
        <v>55</v>
      </c>
      <c r="C11" s="1" t="s">
        <v>2</v>
      </c>
      <c r="D11" s="3">
        <v>88186719</v>
      </c>
      <c r="E11" s="1" t="s">
        <v>3</v>
      </c>
      <c r="F11" s="52" t="s">
        <v>130</v>
      </c>
      <c r="J11" s="27" t="s">
        <v>18</v>
      </c>
      <c r="U11" s="22"/>
    </row>
    <row r="12" spans="1:21" ht="15.75" thickBot="1" x14ac:dyDescent="0.3">
      <c r="A12" s="1" t="s">
        <v>54</v>
      </c>
      <c r="B12" s="4" t="s">
        <v>129</v>
      </c>
      <c r="C12" s="1" t="s">
        <v>2</v>
      </c>
      <c r="D12" s="4">
        <v>70244900</v>
      </c>
      <c r="E12" s="1" t="s">
        <v>3</v>
      </c>
      <c r="F12" s="53" t="s">
        <v>132</v>
      </c>
      <c r="J12" s="28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</row>
    <row r="13" spans="1:21" x14ac:dyDescent="0.25">
      <c r="A13" s="1" t="s">
        <v>8</v>
      </c>
      <c r="B13" s="4"/>
      <c r="C13" s="1" t="s">
        <v>2</v>
      </c>
      <c r="D13" s="4"/>
      <c r="E13" s="1" t="s">
        <v>3</v>
      </c>
      <c r="F13" s="4"/>
      <c r="J13" s="47"/>
    </row>
    <row r="14" spans="1:21" x14ac:dyDescent="0.25">
      <c r="A14" s="1" t="s">
        <v>10</v>
      </c>
      <c r="B14" s="4">
        <v>10</v>
      </c>
      <c r="C14" s="1" t="s">
        <v>11</v>
      </c>
      <c r="D14" s="4" t="s">
        <v>141</v>
      </c>
      <c r="E14" s="1" t="s">
        <v>12</v>
      </c>
      <c r="F14" s="4">
        <v>16</v>
      </c>
      <c r="J14" s="47"/>
    </row>
    <row r="15" spans="1:21" x14ac:dyDescent="0.25">
      <c r="A15" s="36" t="s">
        <v>14</v>
      </c>
      <c r="B15" s="37">
        <v>500</v>
      </c>
      <c r="C15" s="1" t="s">
        <v>15</v>
      </c>
      <c r="D15" s="4" t="s">
        <v>140</v>
      </c>
      <c r="J15" s="47"/>
    </row>
    <row r="16" spans="1:21" x14ac:dyDescent="0.25">
      <c r="A16" s="32"/>
      <c r="B16" s="33"/>
      <c r="D16" s="34"/>
      <c r="J16" s="47"/>
    </row>
    <row r="17" spans="1:21" x14ac:dyDescent="0.25">
      <c r="B17" s="7"/>
      <c r="D17" s="25"/>
      <c r="J17" s="47"/>
    </row>
    <row r="18" spans="1:21" x14ac:dyDescent="0.25">
      <c r="B18" s="7"/>
      <c r="D18" s="25"/>
      <c r="F18" s="35"/>
      <c r="J18" s="47"/>
    </row>
    <row r="19" spans="1:21" x14ac:dyDescent="0.25">
      <c r="B19" s="7"/>
      <c r="D19" s="25"/>
      <c r="J19" s="1"/>
    </row>
    <row r="20" spans="1:21" x14ac:dyDescent="0.25">
      <c r="B20" s="7"/>
      <c r="D20" s="25"/>
      <c r="J20" s="1"/>
    </row>
    <row r="21" spans="1:21" x14ac:dyDescent="0.25">
      <c r="B21" s="7"/>
      <c r="D21" s="25"/>
      <c r="J21" s="18"/>
    </row>
    <row r="22" spans="1:21" x14ac:dyDescent="0.25"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1:21" s="11" customFormat="1" x14ac:dyDescent="0.25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8" t="s">
        <v>27</v>
      </c>
      <c r="I23" s="38" t="s">
        <v>28</v>
      </c>
      <c r="J23" s="42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9" t="s">
        <v>39</v>
      </c>
      <c r="U23" s="9" t="s">
        <v>40</v>
      </c>
    </row>
    <row r="24" spans="1:21" x14ac:dyDescent="0.25">
      <c r="A24" s="6" t="s">
        <v>57</v>
      </c>
      <c r="B24" s="6" t="s">
        <v>71</v>
      </c>
      <c r="C24" s="6" t="s">
        <v>72</v>
      </c>
      <c r="D24" s="6">
        <v>305570848</v>
      </c>
      <c r="E24" s="6">
        <v>83773082</v>
      </c>
      <c r="F24" s="50" t="s">
        <v>73</v>
      </c>
      <c r="G24" s="41">
        <v>1</v>
      </c>
      <c r="H24" s="39">
        <f>+G24*$B$15</f>
        <v>500</v>
      </c>
      <c r="I24" s="40" t="s">
        <v>74</v>
      </c>
      <c r="J24" s="43">
        <f>+AVERAGE(K29:U29)</f>
        <v>10</v>
      </c>
      <c r="K24" s="14">
        <v>10</v>
      </c>
      <c r="L24" s="14">
        <v>10</v>
      </c>
      <c r="M24" s="14"/>
      <c r="N24" s="14"/>
      <c r="O24" s="14"/>
      <c r="P24" s="14"/>
      <c r="Q24" s="14"/>
      <c r="R24" s="14"/>
      <c r="T24" s="6"/>
      <c r="U24" s="6"/>
    </row>
    <row r="25" spans="1:21" x14ac:dyDescent="0.25">
      <c r="A25" s="6" t="s">
        <v>58</v>
      </c>
      <c r="B25" s="6" t="s">
        <v>75</v>
      </c>
      <c r="C25" s="6" t="s">
        <v>76</v>
      </c>
      <c r="D25" s="6">
        <v>305780273</v>
      </c>
      <c r="E25" s="6">
        <v>63747401</v>
      </c>
      <c r="F25" s="51" t="s">
        <v>77</v>
      </c>
      <c r="G25" s="41">
        <v>1</v>
      </c>
      <c r="H25" s="39">
        <f t="shared" ref="H25:H38" si="0">+G25*$B$15</f>
        <v>500</v>
      </c>
      <c r="I25" s="40" t="s">
        <v>78</v>
      </c>
      <c r="J25" s="43">
        <f t="shared" ref="J25:J29" si="1">+AVERAGE(K30:U30)</f>
        <v>10</v>
      </c>
      <c r="K25" s="14">
        <v>10</v>
      </c>
      <c r="L25" s="14">
        <v>10</v>
      </c>
      <c r="M25" s="14"/>
      <c r="N25" s="14"/>
      <c r="O25" s="14"/>
      <c r="P25" s="14"/>
      <c r="Q25" s="14"/>
      <c r="R25" s="14"/>
      <c r="S25" s="6"/>
      <c r="T25" s="6"/>
      <c r="U25" s="6"/>
    </row>
    <row r="26" spans="1:21" x14ac:dyDescent="0.25">
      <c r="A26" s="6" t="s">
        <v>59</v>
      </c>
      <c r="B26" s="6" t="s">
        <v>79</v>
      </c>
      <c r="C26" s="6" t="s">
        <v>80</v>
      </c>
      <c r="D26" s="6">
        <v>305800721</v>
      </c>
      <c r="E26" s="6">
        <v>84662837</v>
      </c>
      <c r="F26" s="51" t="s">
        <v>81</v>
      </c>
      <c r="G26" s="41">
        <v>1</v>
      </c>
      <c r="H26" s="39">
        <f t="shared" si="0"/>
        <v>500</v>
      </c>
      <c r="I26" s="40" t="s">
        <v>108</v>
      </c>
      <c r="J26" s="43">
        <f t="shared" si="1"/>
        <v>10</v>
      </c>
      <c r="K26" s="14">
        <v>10</v>
      </c>
      <c r="L26" s="14">
        <v>10</v>
      </c>
      <c r="M26" s="14"/>
      <c r="N26" s="14"/>
      <c r="O26" s="14"/>
      <c r="P26" s="14"/>
      <c r="Q26" s="14"/>
      <c r="R26" s="14"/>
      <c r="S26" s="6"/>
      <c r="T26" s="6"/>
      <c r="U26" s="6"/>
    </row>
    <row r="27" spans="1:21" x14ac:dyDescent="0.25">
      <c r="A27" s="6" t="s">
        <v>60</v>
      </c>
      <c r="B27" s="6" t="s">
        <v>82</v>
      </c>
      <c r="C27" s="6" t="s">
        <v>83</v>
      </c>
      <c r="D27" s="6">
        <v>120390256</v>
      </c>
      <c r="E27" s="6">
        <v>60175815</v>
      </c>
      <c r="F27" s="51" t="s">
        <v>94</v>
      </c>
      <c r="G27" s="41">
        <v>1</v>
      </c>
      <c r="H27" s="39">
        <f t="shared" si="0"/>
        <v>500</v>
      </c>
      <c r="I27" s="40" t="s">
        <v>123</v>
      </c>
      <c r="J27" s="43">
        <f t="shared" si="1"/>
        <v>10</v>
      </c>
      <c r="K27" s="14">
        <v>10</v>
      </c>
      <c r="L27" s="14">
        <v>10</v>
      </c>
      <c r="M27" s="14"/>
      <c r="N27" s="14"/>
      <c r="O27" s="14"/>
      <c r="P27" s="14"/>
      <c r="Q27" s="14"/>
      <c r="R27" s="14"/>
      <c r="S27" s="6"/>
      <c r="T27" s="6"/>
      <c r="U27" s="6"/>
    </row>
    <row r="28" spans="1:21" x14ac:dyDescent="0.25">
      <c r="A28" s="6" t="s">
        <v>61</v>
      </c>
      <c r="B28" s="6" t="s">
        <v>84</v>
      </c>
      <c r="C28" s="6" t="s">
        <v>85</v>
      </c>
      <c r="D28" s="6">
        <v>305800422</v>
      </c>
      <c r="E28" s="6">
        <v>60482985</v>
      </c>
      <c r="F28" s="50" t="s">
        <v>86</v>
      </c>
      <c r="G28" s="41">
        <v>1</v>
      </c>
      <c r="H28" s="39">
        <f t="shared" si="0"/>
        <v>500</v>
      </c>
      <c r="I28" s="40" t="s">
        <v>87</v>
      </c>
      <c r="J28" s="43">
        <f t="shared" si="1"/>
        <v>10</v>
      </c>
      <c r="K28" s="14">
        <v>10</v>
      </c>
      <c r="L28" s="14">
        <v>10</v>
      </c>
      <c r="M28" s="14"/>
      <c r="N28" s="14"/>
      <c r="O28" s="14"/>
      <c r="P28" s="14"/>
      <c r="Q28" s="14"/>
      <c r="R28" s="14"/>
      <c r="S28" s="6"/>
      <c r="T28" s="6"/>
      <c r="U28" s="6"/>
    </row>
    <row r="29" spans="1:21" x14ac:dyDescent="0.25">
      <c r="A29" s="6" t="s">
        <v>62</v>
      </c>
      <c r="B29" s="6" t="s">
        <v>88</v>
      </c>
      <c r="C29" s="6" t="s">
        <v>89</v>
      </c>
      <c r="D29" s="6">
        <v>305800344</v>
      </c>
      <c r="E29" s="6">
        <v>60837900</v>
      </c>
      <c r="F29" s="50" t="s">
        <v>95</v>
      </c>
      <c r="G29" s="41">
        <v>1</v>
      </c>
      <c r="H29" s="39">
        <f t="shared" si="0"/>
        <v>500</v>
      </c>
      <c r="I29" s="40" t="s">
        <v>109</v>
      </c>
      <c r="J29" s="43">
        <f t="shared" si="1"/>
        <v>10</v>
      </c>
      <c r="K29" s="14">
        <v>10</v>
      </c>
      <c r="L29" s="14">
        <v>10</v>
      </c>
      <c r="M29" s="14"/>
      <c r="N29" s="14"/>
      <c r="O29" s="14"/>
      <c r="P29" s="14"/>
      <c r="Q29" s="14"/>
      <c r="R29" s="14"/>
      <c r="S29" s="6"/>
      <c r="T29" s="6"/>
      <c r="U29" s="6"/>
    </row>
    <row r="30" spans="1:21" x14ac:dyDescent="0.25">
      <c r="A30" s="6" t="s">
        <v>90</v>
      </c>
      <c r="B30" s="6" t="s">
        <v>91</v>
      </c>
      <c r="C30" s="6" t="s">
        <v>92</v>
      </c>
      <c r="D30" s="6">
        <v>305770705</v>
      </c>
      <c r="E30" s="6">
        <v>84862350</v>
      </c>
      <c r="F30" s="50" t="s">
        <v>93</v>
      </c>
      <c r="G30" s="41">
        <v>1</v>
      </c>
      <c r="H30" s="39">
        <f>+G30*$B$15</f>
        <v>500</v>
      </c>
      <c r="I30" s="40" t="s">
        <v>110</v>
      </c>
      <c r="J30" s="43">
        <f t="shared" ref="J30:J35" si="2">+AVERAGE(K30:U30)</f>
        <v>10</v>
      </c>
      <c r="K30" s="14">
        <v>10</v>
      </c>
      <c r="L30" s="14">
        <v>10</v>
      </c>
      <c r="M30" s="14"/>
      <c r="N30" s="14"/>
      <c r="O30" s="14"/>
      <c r="P30" s="14"/>
      <c r="Q30" s="14"/>
      <c r="R30" s="14"/>
      <c r="S30" s="6"/>
      <c r="T30" s="6"/>
      <c r="U30" s="6"/>
    </row>
    <row r="31" spans="1:21" x14ac:dyDescent="0.25">
      <c r="A31" s="6" t="s">
        <v>63</v>
      </c>
      <c r="B31" s="6" t="s">
        <v>96</v>
      </c>
      <c r="C31" s="6" t="s">
        <v>97</v>
      </c>
      <c r="D31" s="6">
        <v>305780015</v>
      </c>
      <c r="E31" s="6">
        <v>85219251</v>
      </c>
      <c r="F31" s="51" t="s">
        <v>100</v>
      </c>
      <c r="G31" s="5">
        <v>1</v>
      </c>
      <c r="H31" s="44">
        <f>+G31*$B$15</f>
        <v>500</v>
      </c>
      <c r="I31" s="45" t="s">
        <v>111</v>
      </c>
      <c r="J31" s="31">
        <f t="shared" si="2"/>
        <v>10</v>
      </c>
      <c r="K31" s="14">
        <v>10</v>
      </c>
      <c r="L31" s="14">
        <v>10</v>
      </c>
      <c r="M31" s="14"/>
      <c r="N31" s="14"/>
      <c r="O31" s="14"/>
      <c r="P31" s="14"/>
      <c r="Q31" s="14"/>
      <c r="R31" s="14"/>
      <c r="S31" s="6"/>
      <c r="T31" s="6"/>
      <c r="U31" s="6"/>
    </row>
    <row r="32" spans="1:21" x14ac:dyDescent="0.25">
      <c r="A32" s="6" t="s">
        <v>64</v>
      </c>
      <c r="B32" s="6" t="s">
        <v>98</v>
      </c>
      <c r="C32" s="6" t="s">
        <v>99</v>
      </c>
      <c r="D32" s="6">
        <v>209050386</v>
      </c>
      <c r="E32" s="6">
        <v>64717918</v>
      </c>
      <c r="F32" s="51" t="s">
        <v>101</v>
      </c>
      <c r="G32" s="5">
        <v>1</v>
      </c>
      <c r="H32" s="12">
        <f t="shared" si="0"/>
        <v>500</v>
      </c>
      <c r="I32" s="29" t="s">
        <v>112</v>
      </c>
      <c r="J32" s="31">
        <f t="shared" si="2"/>
        <v>10</v>
      </c>
      <c r="K32" s="14">
        <v>10</v>
      </c>
      <c r="L32" s="14">
        <v>10</v>
      </c>
      <c r="M32" s="14"/>
      <c r="N32" s="14"/>
      <c r="O32" s="14"/>
      <c r="P32" s="14"/>
      <c r="Q32" s="14"/>
      <c r="R32" s="14"/>
      <c r="S32" s="6"/>
      <c r="T32" s="6"/>
      <c r="U32" s="6"/>
    </row>
    <row r="33" spans="1:21" x14ac:dyDescent="0.25">
      <c r="A33" s="6" t="s">
        <v>65</v>
      </c>
      <c r="B33" s="6" t="s">
        <v>102</v>
      </c>
      <c r="C33" s="6" t="s">
        <v>103</v>
      </c>
      <c r="D33" s="6">
        <v>12040644</v>
      </c>
      <c r="E33" s="6">
        <v>87446332</v>
      </c>
      <c r="F33" s="51" t="s">
        <v>104</v>
      </c>
      <c r="G33" s="5">
        <v>1</v>
      </c>
      <c r="H33" s="12">
        <f t="shared" si="0"/>
        <v>500</v>
      </c>
      <c r="I33" s="29" t="s">
        <v>107</v>
      </c>
      <c r="J33" s="31">
        <f t="shared" si="2"/>
        <v>10</v>
      </c>
      <c r="K33" s="14">
        <v>10</v>
      </c>
      <c r="L33" s="14">
        <v>10</v>
      </c>
      <c r="M33" s="14"/>
      <c r="N33" s="14"/>
      <c r="O33" s="14"/>
      <c r="P33" s="14"/>
      <c r="Q33" s="14"/>
      <c r="R33" s="14"/>
      <c r="S33" s="6"/>
      <c r="T33" s="6"/>
      <c r="U33" s="6"/>
    </row>
    <row r="34" spans="1:21" x14ac:dyDescent="0.25">
      <c r="A34" s="6" t="s">
        <v>66</v>
      </c>
      <c r="B34" s="6" t="s">
        <v>105</v>
      </c>
      <c r="C34" s="6" t="s">
        <v>80</v>
      </c>
      <c r="D34" s="6">
        <v>305790324</v>
      </c>
      <c r="E34" s="6">
        <v>86481104</v>
      </c>
      <c r="F34" s="51" t="s">
        <v>106</v>
      </c>
      <c r="G34" s="5">
        <v>1</v>
      </c>
      <c r="H34" s="12">
        <f t="shared" si="0"/>
        <v>500</v>
      </c>
      <c r="I34" s="29" t="s">
        <v>113</v>
      </c>
      <c r="J34" s="31">
        <v>10</v>
      </c>
      <c r="K34" s="14">
        <v>10</v>
      </c>
      <c r="L34" s="14">
        <v>10</v>
      </c>
      <c r="M34" s="14"/>
      <c r="N34" s="14"/>
      <c r="O34" s="14"/>
      <c r="P34" s="14"/>
      <c r="Q34" s="14"/>
      <c r="R34" s="14"/>
      <c r="S34" s="6"/>
      <c r="T34" s="6"/>
      <c r="U34" s="6"/>
    </row>
    <row r="35" spans="1:21" x14ac:dyDescent="0.25">
      <c r="A35" s="6" t="s">
        <v>114</v>
      </c>
      <c r="B35" s="6" t="s">
        <v>115</v>
      </c>
      <c r="C35" s="6" t="s">
        <v>116</v>
      </c>
      <c r="D35" s="6">
        <v>305700041</v>
      </c>
      <c r="E35" s="6">
        <v>85540901</v>
      </c>
      <c r="F35" s="51" t="s">
        <v>117</v>
      </c>
      <c r="G35" s="5">
        <v>1</v>
      </c>
      <c r="H35" s="12">
        <f t="shared" si="0"/>
        <v>500</v>
      </c>
      <c r="I35" s="29" t="s">
        <v>118</v>
      </c>
      <c r="J35" s="31">
        <f t="shared" si="2"/>
        <v>10</v>
      </c>
      <c r="K35" s="14">
        <v>10</v>
      </c>
      <c r="L35" s="14">
        <v>10</v>
      </c>
      <c r="M35" s="14"/>
      <c r="N35" s="14"/>
      <c r="O35" s="14"/>
      <c r="P35" s="14"/>
      <c r="Q35" s="14"/>
      <c r="R35" s="14"/>
      <c r="S35" s="6"/>
      <c r="T35" s="6"/>
      <c r="U35" s="6"/>
    </row>
    <row r="36" spans="1:21" x14ac:dyDescent="0.25">
      <c r="A36" s="6" t="s">
        <v>67</v>
      </c>
      <c r="B36" s="6" t="s">
        <v>119</v>
      </c>
      <c r="C36" s="6" t="s">
        <v>120</v>
      </c>
      <c r="D36" s="6">
        <v>305750866</v>
      </c>
      <c r="E36" s="6">
        <v>83130057</v>
      </c>
      <c r="F36" s="51" t="s">
        <v>121</v>
      </c>
      <c r="G36" s="5">
        <v>1</v>
      </c>
      <c r="H36" s="48">
        <f t="shared" si="0"/>
        <v>500</v>
      </c>
      <c r="I36" s="6" t="s">
        <v>122</v>
      </c>
      <c r="J36" s="31">
        <v>10</v>
      </c>
      <c r="K36" s="49">
        <v>10</v>
      </c>
      <c r="L36" s="14">
        <v>10</v>
      </c>
      <c r="M36" s="49"/>
      <c r="N36" s="49"/>
      <c r="O36" s="49"/>
      <c r="P36" s="49"/>
      <c r="Q36" s="49"/>
      <c r="R36" s="49"/>
      <c r="S36" s="6"/>
      <c r="T36" s="6"/>
      <c r="U36" s="6"/>
    </row>
    <row r="37" spans="1:21" x14ac:dyDescent="0.25">
      <c r="A37" s="6" t="s">
        <v>68</v>
      </c>
      <c r="B37" s="6" t="s">
        <v>124</v>
      </c>
      <c r="C37" s="6" t="s">
        <v>125</v>
      </c>
      <c r="D37" s="6">
        <v>305780357</v>
      </c>
      <c r="E37" s="6">
        <v>84428106</v>
      </c>
      <c r="F37" s="51" t="s">
        <v>126</v>
      </c>
      <c r="G37" s="5">
        <v>1</v>
      </c>
      <c r="H37" s="48">
        <f t="shared" si="0"/>
        <v>500</v>
      </c>
      <c r="I37" s="6" t="s">
        <v>133</v>
      </c>
      <c r="J37" s="31">
        <v>10</v>
      </c>
      <c r="K37" s="49">
        <v>10</v>
      </c>
      <c r="L37" s="14">
        <v>10</v>
      </c>
      <c r="M37" s="49"/>
      <c r="N37" s="49"/>
      <c r="O37" s="49"/>
      <c r="P37" s="49"/>
      <c r="Q37" s="49"/>
      <c r="R37" s="49"/>
      <c r="S37" s="6"/>
      <c r="T37" s="6"/>
      <c r="U37" s="6"/>
    </row>
    <row r="38" spans="1:21" x14ac:dyDescent="0.25">
      <c r="A38" s="6" t="s">
        <v>69</v>
      </c>
      <c r="B38" s="6" t="s">
        <v>127</v>
      </c>
      <c r="C38" s="6" t="s">
        <v>76</v>
      </c>
      <c r="D38" s="6">
        <v>305760416</v>
      </c>
      <c r="E38" s="6">
        <v>86976507</v>
      </c>
      <c r="F38" s="51" t="s">
        <v>136</v>
      </c>
      <c r="G38" s="5">
        <v>1</v>
      </c>
      <c r="H38" s="48">
        <f t="shared" si="0"/>
        <v>500</v>
      </c>
      <c r="I38" s="6" t="s">
        <v>134</v>
      </c>
      <c r="J38" s="31">
        <v>10</v>
      </c>
      <c r="K38" s="49">
        <v>10</v>
      </c>
      <c r="L38" s="14">
        <v>10</v>
      </c>
      <c r="M38" s="49"/>
      <c r="N38" s="49"/>
      <c r="O38" s="49"/>
      <c r="P38" s="49"/>
      <c r="Q38" s="49"/>
      <c r="R38" s="49"/>
      <c r="S38" s="6"/>
      <c r="T38" s="6"/>
      <c r="U38" s="6"/>
    </row>
    <row r="39" spans="1:21" x14ac:dyDescent="0.25">
      <c r="A39" s="6" t="s">
        <v>70</v>
      </c>
      <c r="B39" s="6" t="s">
        <v>137</v>
      </c>
      <c r="C39" s="6" t="s">
        <v>138</v>
      </c>
      <c r="D39" s="6">
        <v>305770260</v>
      </c>
      <c r="E39" s="6">
        <v>83214344</v>
      </c>
      <c r="F39" s="51" t="s">
        <v>139</v>
      </c>
      <c r="G39" s="5">
        <v>1</v>
      </c>
      <c r="H39" s="48">
        <v>0</v>
      </c>
      <c r="I39" s="6" t="s">
        <v>135</v>
      </c>
      <c r="J39" s="31">
        <v>10</v>
      </c>
      <c r="K39" s="49">
        <v>10</v>
      </c>
      <c r="L39" s="14">
        <v>10</v>
      </c>
      <c r="M39" s="49"/>
      <c r="N39" s="49"/>
      <c r="O39" s="49"/>
      <c r="P39" s="49"/>
      <c r="Q39" s="49"/>
      <c r="R39" s="49"/>
      <c r="S39" s="6"/>
      <c r="T39" s="6"/>
      <c r="U39" s="6"/>
    </row>
    <row r="40" spans="1:21" x14ac:dyDescent="0.25">
      <c r="G40" s="7"/>
      <c r="H40" s="7"/>
    </row>
    <row r="41" spans="1:21" x14ac:dyDescent="0.25">
      <c r="A41" s="13" t="s">
        <v>41</v>
      </c>
      <c r="B41" s="13"/>
      <c r="C41" s="13"/>
      <c r="D41" s="13"/>
      <c r="E41" s="13"/>
      <c r="F41" s="13"/>
      <c r="G41" s="13"/>
      <c r="H41" s="46">
        <f>+SUM(H24:H38)</f>
        <v>7500</v>
      </c>
      <c r="I41" s="30"/>
      <c r="J41" s="16"/>
    </row>
    <row r="42" spans="1:21" x14ac:dyDescent="0.25">
      <c r="A42" s="1">
        <v>0</v>
      </c>
      <c r="B42" s="1" t="s">
        <v>42</v>
      </c>
      <c r="C42" s="13"/>
      <c r="D42" s="13"/>
      <c r="E42" s="13"/>
      <c r="F42" s="13"/>
      <c r="G42" s="13"/>
      <c r="H42" s="13"/>
      <c r="I42" s="30"/>
      <c r="J42" s="16"/>
    </row>
    <row r="43" spans="1:21" x14ac:dyDescent="0.25">
      <c r="A43" s="1">
        <v>1</v>
      </c>
      <c r="B43" s="1" t="s">
        <v>43</v>
      </c>
      <c r="C43" s="13"/>
      <c r="D43" s="13"/>
      <c r="E43" s="13"/>
      <c r="F43" s="13"/>
      <c r="G43" s="13"/>
      <c r="H43" s="13"/>
      <c r="I43" s="30"/>
      <c r="J43" s="16"/>
    </row>
    <row r="44" spans="1:21" x14ac:dyDescent="0.25">
      <c r="A44" s="1">
        <f>A43+1</f>
        <v>2</v>
      </c>
      <c r="B44" s="1" t="s">
        <v>44</v>
      </c>
      <c r="C44" s="13"/>
      <c r="D44" s="13"/>
      <c r="E44" s="13"/>
      <c r="F44" s="13"/>
      <c r="G44" s="13"/>
      <c r="H44" s="13"/>
      <c r="I44" s="30"/>
      <c r="J44" s="16"/>
    </row>
    <row r="45" spans="1:21" x14ac:dyDescent="0.25">
      <c r="A45" s="1">
        <f t="shared" ref="A45:A52" si="3">A44+1</f>
        <v>3</v>
      </c>
      <c r="B45" s="1" t="s">
        <v>45</v>
      </c>
      <c r="C45" s="13"/>
      <c r="D45" s="13"/>
      <c r="E45" s="13"/>
      <c r="F45" s="13"/>
      <c r="G45" s="13"/>
      <c r="H45" s="13"/>
      <c r="I45" s="30"/>
      <c r="J45" s="16"/>
    </row>
    <row r="46" spans="1:21" x14ac:dyDescent="0.25">
      <c r="A46" s="1">
        <f t="shared" si="3"/>
        <v>4</v>
      </c>
      <c r="B46" s="1" t="s">
        <v>46</v>
      </c>
      <c r="C46" s="13"/>
      <c r="D46" s="13"/>
      <c r="E46" s="13"/>
      <c r="F46" s="13"/>
      <c r="G46" s="13"/>
      <c r="H46" s="13"/>
      <c r="I46" s="30"/>
      <c r="J46" s="16"/>
    </row>
    <row r="47" spans="1:21" x14ac:dyDescent="0.25">
      <c r="A47" s="1">
        <f t="shared" si="3"/>
        <v>5</v>
      </c>
      <c r="B47" s="1" t="s">
        <v>47</v>
      </c>
      <c r="C47" s="13"/>
      <c r="D47" s="13"/>
      <c r="E47" s="13"/>
      <c r="F47" s="13"/>
      <c r="G47" s="13"/>
      <c r="H47" s="13"/>
      <c r="I47" s="30"/>
      <c r="J47" s="16"/>
    </row>
    <row r="48" spans="1:21" x14ac:dyDescent="0.25">
      <c r="A48" s="1">
        <f t="shared" si="3"/>
        <v>6</v>
      </c>
      <c r="B48" s="1" t="s">
        <v>48</v>
      </c>
      <c r="C48" s="13"/>
      <c r="D48" s="13"/>
      <c r="E48" s="13"/>
      <c r="F48" s="13"/>
      <c r="G48" s="13"/>
      <c r="H48" s="13"/>
      <c r="I48" s="30"/>
      <c r="J48" s="16"/>
    </row>
    <row r="49" spans="1:10" x14ac:dyDescent="0.25">
      <c r="A49" s="1">
        <f t="shared" si="3"/>
        <v>7</v>
      </c>
      <c r="B49" s="1" t="s">
        <v>49</v>
      </c>
      <c r="C49" s="13"/>
      <c r="D49" s="13"/>
      <c r="E49" s="13"/>
      <c r="F49" s="13"/>
      <c r="G49" s="13"/>
      <c r="H49" s="13"/>
      <c r="I49" s="30"/>
      <c r="J49" s="16"/>
    </row>
    <row r="50" spans="1:10" x14ac:dyDescent="0.25">
      <c r="A50" s="1">
        <f t="shared" si="3"/>
        <v>8</v>
      </c>
      <c r="B50" s="1" t="s">
        <v>50</v>
      </c>
      <c r="C50" s="13"/>
      <c r="D50" s="13"/>
      <c r="E50" s="13"/>
      <c r="F50" s="13"/>
      <c r="G50" s="13"/>
      <c r="H50" s="13"/>
      <c r="I50" s="30"/>
      <c r="J50" s="16"/>
    </row>
    <row r="51" spans="1:10" x14ac:dyDescent="0.25">
      <c r="A51" s="1">
        <f t="shared" si="3"/>
        <v>9</v>
      </c>
      <c r="B51" s="1" t="s">
        <v>51</v>
      </c>
      <c r="C51" s="13"/>
      <c r="D51" s="13"/>
      <c r="E51" s="13"/>
      <c r="F51" s="13"/>
      <c r="G51" s="13"/>
      <c r="H51" s="13"/>
      <c r="I51" s="30"/>
      <c r="J51" s="16"/>
    </row>
    <row r="52" spans="1:10" x14ac:dyDescent="0.25">
      <c r="A52" s="1">
        <f t="shared" si="3"/>
        <v>10</v>
      </c>
      <c r="B52" s="1" t="s">
        <v>52</v>
      </c>
      <c r="C52" s="13"/>
      <c r="D52" s="13"/>
      <c r="E52" s="13"/>
      <c r="F52" s="13"/>
      <c r="G52" s="13"/>
      <c r="H52" s="13"/>
      <c r="I52" s="30"/>
      <c r="J52" s="16"/>
    </row>
    <row r="53" spans="1:10" x14ac:dyDescent="0.25">
      <c r="G53" s="7"/>
      <c r="H53" s="7"/>
    </row>
    <row r="54" spans="1:10" x14ac:dyDescent="0.25">
      <c r="G54" s="7"/>
      <c r="H54" s="7"/>
    </row>
    <row r="55" spans="1:10" x14ac:dyDescent="0.25">
      <c r="G55" s="7"/>
      <c r="H55" s="7"/>
    </row>
    <row r="56" spans="1:10" x14ac:dyDescent="0.25">
      <c r="G56" s="7"/>
      <c r="H56" s="7"/>
    </row>
    <row r="57" spans="1:10" x14ac:dyDescent="0.25">
      <c r="G57" s="7"/>
      <c r="H57" s="7"/>
    </row>
    <row r="58" spans="1:10" x14ac:dyDescent="0.25">
      <c r="G58" s="7"/>
      <c r="H58" s="7"/>
    </row>
    <row r="59" spans="1:10" x14ac:dyDescent="0.25">
      <c r="G59" s="7"/>
      <c r="H59" s="7"/>
    </row>
    <row r="60" spans="1:10" x14ac:dyDescent="0.25">
      <c r="G60" s="7"/>
      <c r="H60" s="7"/>
    </row>
    <row r="61" spans="1:10" x14ac:dyDescent="0.25">
      <c r="G61" s="7"/>
      <c r="H61" s="7"/>
    </row>
    <row r="62" spans="1:10" x14ac:dyDescent="0.25">
      <c r="G62" s="7"/>
      <c r="H62" s="7"/>
    </row>
    <row r="63" spans="1:10" x14ac:dyDescent="0.25">
      <c r="G63" s="7"/>
      <c r="H63" s="7"/>
    </row>
    <row r="64" spans="1:10" x14ac:dyDescent="0.25">
      <c r="G64" s="7"/>
      <c r="H64" s="7"/>
    </row>
    <row r="65" spans="7:8" x14ac:dyDescent="0.25">
      <c r="G65" s="7"/>
      <c r="H65" s="7"/>
    </row>
    <row r="66" spans="7:8" x14ac:dyDescent="0.25">
      <c r="G66" s="7"/>
      <c r="H66" s="7"/>
    </row>
    <row r="67" spans="7:8" x14ac:dyDescent="0.25">
      <c r="G67" s="7"/>
      <c r="H67" s="7"/>
    </row>
    <row r="68" spans="7:8" x14ac:dyDescent="0.25">
      <c r="G68" s="7"/>
      <c r="H68" s="7"/>
    </row>
    <row r="69" spans="7:8" x14ac:dyDescent="0.25">
      <c r="G69" s="7"/>
      <c r="H69" s="7"/>
    </row>
    <row r="70" spans="7:8" x14ac:dyDescent="0.25">
      <c r="G70" s="7"/>
      <c r="H70" s="7"/>
    </row>
    <row r="71" spans="7:8" x14ac:dyDescent="0.25">
      <c r="G71" s="7"/>
      <c r="H71" s="7"/>
    </row>
    <row r="72" spans="7:8" x14ac:dyDescent="0.25">
      <c r="G72" s="7"/>
      <c r="H72" s="7"/>
    </row>
    <row r="73" spans="7:8" x14ac:dyDescent="0.25">
      <c r="G73" s="7"/>
      <c r="H73" s="7"/>
    </row>
    <row r="74" spans="7:8" x14ac:dyDescent="0.25">
      <c r="G74" s="7"/>
      <c r="H74" s="7"/>
    </row>
    <row r="75" spans="7:8" x14ac:dyDescent="0.25">
      <c r="G75" s="7"/>
      <c r="H75" s="7"/>
    </row>
    <row r="76" spans="7:8" x14ac:dyDescent="0.25">
      <c r="G76" s="7"/>
      <c r="H76" s="7"/>
    </row>
    <row r="77" spans="7:8" x14ac:dyDescent="0.25">
      <c r="G77" s="7"/>
      <c r="H77" s="7"/>
    </row>
    <row r="78" spans="7:8" x14ac:dyDescent="0.25">
      <c r="G78" s="7"/>
      <c r="H78" s="7"/>
    </row>
    <row r="79" spans="7:8" x14ac:dyDescent="0.25">
      <c r="G79" s="7"/>
      <c r="H79" s="7"/>
    </row>
    <row r="80" spans="7:8" x14ac:dyDescent="0.25">
      <c r="G80" s="7"/>
      <c r="H80" s="7"/>
    </row>
    <row r="81" spans="7:8" x14ac:dyDescent="0.25">
      <c r="G81" s="7"/>
      <c r="H81" s="7"/>
    </row>
    <row r="82" spans="7:8" x14ac:dyDescent="0.25">
      <c r="G82" s="7"/>
      <c r="H82" s="7"/>
    </row>
    <row r="83" spans="7:8" x14ac:dyDescent="0.25">
      <c r="G83" s="7"/>
      <c r="H83" s="7"/>
    </row>
    <row r="84" spans="7:8" x14ac:dyDescent="0.25">
      <c r="G84" s="7"/>
      <c r="H84" s="7"/>
    </row>
    <row r="85" spans="7:8" x14ac:dyDescent="0.25">
      <c r="G85" s="7"/>
      <c r="H85" s="7"/>
    </row>
    <row r="86" spans="7:8" x14ac:dyDescent="0.25">
      <c r="G86" s="7"/>
      <c r="H86" s="7"/>
    </row>
    <row r="87" spans="7:8" x14ac:dyDescent="0.25">
      <c r="G87" s="7"/>
      <c r="H87" s="7"/>
    </row>
    <row r="88" spans="7:8" x14ac:dyDescent="0.25">
      <c r="G88" s="7"/>
      <c r="H88" s="7"/>
    </row>
    <row r="89" spans="7:8" x14ac:dyDescent="0.25">
      <c r="G89" s="7"/>
      <c r="H89" s="7"/>
    </row>
    <row r="90" spans="7:8" x14ac:dyDescent="0.25">
      <c r="G90" s="7"/>
      <c r="H90" s="7"/>
    </row>
    <row r="91" spans="7:8" x14ac:dyDescent="0.25">
      <c r="G91" s="7"/>
      <c r="H91" s="7"/>
    </row>
    <row r="92" spans="7:8" x14ac:dyDescent="0.25">
      <c r="G92" s="7"/>
      <c r="H92" s="7"/>
    </row>
    <row r="93" spans="7:8" x14ac:dyDescent="0.25">
      <c r="G93" s="7"/>
      <c r="H93" s="7"/>
    </row>
    <row r="94" spans="7:8" x14ac:dyDescent="0.25">
      <c r="G94" s="7"/>
      <c r="H94" s="7"/>
    </row>
    <row r="95" spans="7:8" x14ac:dyDescent="0.25">
      <c r="G95" s="7"/>
      <c r="H95" s="7"/>
    </row>
    <row r="96" spans="7:8" x14ac:dyDescent="0.25">
      <c r="G96" s="7"/>
      <c r="H96" s="7"/>
    </row>
    <row r="97" spans="7:8" x14ac:dyDescent="0.25">
      <c r="G97" s="7"/>
      <c r="H97" s="7"/>
    </row>
    <row r="98" spans="7:8" x14ac:dyDescent="0.25">
      <c r="G98" s="7"/>
      <c r="H98" s="7"/>
    </row>
    <row r="99" spans="7:8" x14ac:dyDescent="0.25">
      <c r="G99" s="7"/>
      <c r="H99" s="7"/>
    </row>
    <row r="100" spans="7:8" x14ac:dyDescent="0.25">
      <c r="G100" s="7"/>
      <c r="H100" s="7"/>
    </row>
    <row r="101" spans="7:8" x14ac:dyDescent="0.25">
      <c r="G101" s="7"/>
      <c r="H101" s="7"/>
    </row>
    <row r="102" spans="7:8" x14ac:dyDescent="0.25">
      <c r="G102" s="7"/>
      <c r="H102" s="7"/>
    </row>
    <row r="103" spans="7:8" x14ac:dyDescent="0.25">
      <c r="G103" s="7"/>
      <c r="H103" s="7"/>
    </row>
    <row r="104" spans="7:8" x14ac:dyDescent="0.25">
      <c r="G104" s="7"/>
      <c r="H104" s="7"/>
    </row>
    <row r="105" spans="7:8" x14ac:dyDescent="0.25">
      <c r="G105" s="7"/>
      <c r="H105" s="7"/>
    </row>
    <row r="106" spans="7:8" x14ac:dyDescent="0.25">
      <c r="G106" s="7"/>
      <c r="H106" s="7"/>
    </row>
    <row r="107" spans="7:8" x14ac:dyDescent="0.25">
      <c r="G107" s="7"/>
      <c r="H107" s="7"/>
    </row>
    <row r="108" spans="7:8" x14ac:dyDescent="0.25">
      <c r="G108" s="7"/>
      <c r="H108" s="7"/>
    </row>
    <row r="109" spans="7:8" x14ac:dyDescent="0.25">
      <c r="G109" s="7"/>
      <c r="H109" s="7"/>
    </row>
    <row r="110" spans="7:8" x14ac:dyDescent="0.25">
      <c r="G110" s="7"/>
      <c r="H110" s="7"/>
    </row>
    <row r="111" spans="7:8" x14ac:dyDescent="0.25">
      <c r="G111" s="7"/>
      <c r="H111" s="7"/>
    </row>
    <row r="112" spans="7:8" x14ac:dyDescent="0.25">
      <c r="G112" s="7"/>
      <c r="H112" s="7"/>
    </row>
    <row r="113" spans="7:8" x14ac:dyDescent="0.25">
      <c r="G113" s="7"/>
      <c r="H113" s="7"/>
    </row>
    <row r="114" spans="7:8" x14ac:dyDescent="0.25">
      <c r="G114" s="7"/>
      <c r="H114" s="7"/>
    </row>
    <row r="115" spans="7:8" x14ac:dyDescent="0.25">
      <c r="G115" s="7"/>
      <c r="H115" s="7"/>
    </row>
    <row r="116" spans="7:8" x14ac:dyDescent="0.25">
      <c r="G116" s="7"/>
      <c r="H116" s="7"/>
    </row>
    <row r="117" spans="7:8" x14ac:dyDescent="0.25">
      <c r="G117" s="7"/>
      <c r="H117" s="7"/>
    </row>
    <row r="118" spans="7:8" x14ac:dyDescent="0.25">
      <c r="G118" s="7"/>
      <c r="H118" s="7"/>
    </row>
    <row r="119" spans="7:8" x14ac:dyDescent="0.25">
      <c r="G119" s="7"/>
      <c r="H119" s="7"/>
    </row>
    <row r="120" spans="7:8" x14ac:dyDescent="0.25">
      <c r="G120" s="7"/>
      <c r="H120" s="7"/>
    </row>
    <row r="121" spans="7:8" x14ac:dyDescent="0.25">
      <c r="G121" s="7"/>
      <c r="H121" s="7"/>
    </row>
    <row r="122" spans="7:8" x14ac:dyDescent="0.25">
      <c r="G122" s="7"/>
      <c r="H122" s="7"/>
    </row>
    <row r="123" spans="7:8" x14ac:dyDescent="0.25">
      <c r="G123" s="7"/>
      <c r="H123" s="7"/>
    </row>
    <row r="124" spans="7:8" x14ac:dyDescent="0.25">
      <c r="G124" s="7"/>
      <c r="H124" s="7"/>
    </row>
    <row r="125" spans="7:8" x14ac:dyDescent="0.25">
      <c r="G125" s="7"/>
      <c r="H125" s="7"/>
    </row>
    <row r="126" spans="7:8" x14ac:dyDescent="0.25">
      <c r="G126" s="7"/>
      <c r="H126" s="7"/>
    </row>
    <row r="127" spans="7:8" x14ac:dyDescent="0.25">
      <c r="G127" s="7"/>
      <c r="H127" s="7"/>
    </row>
    <row r="128" spans="7:8" x14ac:dyDescent="0.25">
      <c r="G128" s="7"/>
      <c r="H128" s="7"/>
    </row>
    <row r="129" spans="7:8" x14ac:dyDescent="0.25">
      <c r="G129" s="7"/>
      <c r="H129" s="7"/>
    </row>
    <row r="130" spans="7:8" x14ac:dyDescent="0.25">
      <c r="G130" s="7"/>
      <c r="H130" s="7"/>
    </row>
    <row r="131" spans="7:8" x14ac:dyDescent="0.25">
      <c r="G131" s="7"/>
      <c r="H131" s="7"/>
    </row>
    <row r="132" spans="7:8" x14ac:dyDescent="0.25">
      <c r="G132" s="7"/>
      <c r="H132" s="7"/>
    </row>
    <row r="133" spans="7:8" x14ac:dyDescent="0.25">
      <c r="G133" s="7"/>
      <c r="H133" s="7"/>
    </row>
    <row r="134" spans="7:8" x14ac:dyDescent="0.25">
      <c r="G134" s="7"/>
      <c r="H134" s="7"/>
    </row>
    <row r="135" spans="7:8" x14ac:dyDescent="0.25">
      <c r="G135" s="7"/>
      <c r="H135" s="7"/>
    </row>
    <row r="136" spans="7:8" x14ac:dyDescent="0.25">
      <c r="G136" s="7"/>
      <c r="H136" s="7"/>
    </row>
    <row r="137" spans="7:8" x14ac:dyDescent="0.25">
      <c r="G137" s="7"/>
      <c r="H137" s="7"/>
    </row>
  </sheetData>
  <sheetProtection formatCells="0" formatColumns="0" formatRows="0" selectLockedCells="1"/>
  <mergeCells count="2">
    <mergeCell ref="B9:H9"/>
    <mergeCell ref="K22:U22"/>
  </mergeCells>
  <conditionalFormatting sqref="J24:J39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24" r:id="rId1"/>
    <hyperlink ref="F25" r:id="rId2" tooltip="mailto:porrasariasmariana@gmail.com" display="mailto:porrasariasmariana@gmail.com"/>
    <hyperlink ref="F26" r:id="rId3" tooltip="mailto:retanavargaspablo@gmail.com" display="mailto:retanavargaspablo@gmail.com"/>
    <hyperlink ref="F28" r:id="rId4"/>
    <hyperlink ref="F27" r:id="rId5" tooltip="mailto:lorenalopez15201505@gmail.com" display="mailto:lorenalopez15201505@gmail.com"/>
    <hyperlink ref="F30" r:id="rId6"/>
    <hyperlink ref="F29" r:id="rId7"/>
    <hyperlink ref="F31" r:id="rId8"/>
    <hyperlink ref="F32" r:id="rId9"/>
    <hyperlink ref="F33" r:id="rId10"/>
    <hyperlink ref="F34" r:id="rId11" tooltip="mailto:emanuelhidalgovargas@gmail.com" display="mailto:emanuelhidalgovargas@gmail.com"/>
    <hyperlink ref="F35" r:id="rId12"/>
    <hyperlink ref="F36" r:id="rId13" tooltip="mailto:valverdekiara87@gmail.com" display="mailto:valverdekiara87@gmail.com"/>
    <hyperlink ref="F37" r:id="rId14" tooltip="mailto:leilacamc06@gmail.com" display="mailto:leilacamc06@gmail.com"/>
    <hyperlink ref="F11" r:id="rId15"/>
    <hyperlink ref="F10" r:id="rId16"/>
    <hyperlink ref="F12" r:id="rId17"/>
    <hyperlink ref="F38" r:id="rId18" tooltip="mailto:greibeans@gmail.com" display="mailto:greibeans@gmail.com"/>
    <hyperlink ref="F39" r:id="rId19" tooltip="mailto:carlitossolfal14@gmail.com" display="mailto:carlitossolfal14@gmail.com"/>
  </hyperlinks>
  <pageMargins left="0.7" right="0.7" top="0.75" bottom="0.75" header="0.3" footer="0.3"/>
  <pageSetup orientation="portrait" r:id="rId20"/>
  <drawing r:id="rId21"/>
  <legacy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50670</cp:lastModifiedBy>
  <cp:revision/>
  <dcterms:created xsi:type="dcterms:W3CDTF">2016-01-13T15:01:11Z</dcterms:created>
  <dcterms:modified xsi:type="dcterms:W3CDTF">2024-04-19T17:15:44Z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