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enérico\Desktop\La compañía\"/>
    </mc:Choice>
  </mc:AlternateContent>
  <xr:revisionPtr revIDLastSave="0" documentId="8_{7EB6DBBF-E465-441B-8F42-261BE0D4ED91}" xr6:coauthVersionLast="47" xr6:coauthVersionMax="47" xr10:uidLastSave="{00000000-0000-0000-0000-000000000000}"/>
  <bookViews>
    <workbookView xWindow="-120" yWindow="-120" windowWidth="20730" windowHeight="11040" tabRatio="500" activeTab="1" xr2:uid="{00000000-000D-0000-FFFF-FFFF00000000}"/>
  </bookViews>
  <sheets>
    <sheet name="Organigrama" sheetId="1" r:id="rId1"/>
    <sheet name="Registro de accionistas" sheetId="2" r:id="rId2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6" i="2" l="1"/>
  <c r="A47" i="2" s="1"/>
  <c r="A48" i="2" s="1"/>
  <c r="A49" i="2" s="1"/>
  <c r="A50" i="2" s="1"/>
  <c r="A51" i="2" s="1"/>
  <c r="A52" i="2" s="1"/>
  <c r="A53" i="2" s="1"/>
  <c r="A54" i="2" s="1"/>
  <c r="J42" i="2"/>
  <c r="H42" i="2"/>
  <c r="J41" i="2"/>
  <c r="H41" i="2"/>
  <c r="J40" i="2"/>
  <c r="H40" i="2"/>
  <c r="J39" i="2"/>
  <c r="H39" i="2"/>
  <c r="J38" i="2"/>
  <c r="J37" i="2"/>
  <c r="H37" i="2"/>
  <c r="J36" i="2"/>
  <c r="H36" i="2"/>
  <c r="J35" i="2"/>
  <c r="H35" i="2"/>
  <c r="J34" i="2"/>
  <c r="H34" i="2"/>
  <c r="J33" i="2"/>
  <c r="H33" i="2"/>
  <c r="J32" i="2"/>
  <c r="H32" i="2"/>
  <c r="J31" i="2"/>
  <c r="H31" i="2"/>
  <c r="J30" i="2"/>
  <c r="H30" i="2"/>
  <c r="J29" i="2"/>
  <c r="H29" i="2"/>
  <c r="J28" i="2"/>
  <c r="H28" i="2"/>
  <c r="J27" i="2"/>
  <c r="H27" i="2"/>
  <c r="J26" i="2"/>
  <c r="H26" i="2"/>
  <c r="J25" i="2"/>
  <c r="H25" i="2"/>
  <c r="J24" i="2"/>
  <c r="H24" i="2"/>
  <c r="H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AE140E4A-9F77-444E-A683-7E941B640E44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2FF04614-6343-452D-8E06-1DE44E2A1085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DC5190EC-6F9E-4AF5-990E-D71AE60F4B19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2EED4B95-2AC2-48F8-9DB5-5319017617CF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<sst xmlns="http://schemas.openxmlformats.org/spreadsheetml/2006/main" count="176" uniqueCount="166">
  <si>
    <t>Nombre de la empresa:</t>
  </si>
  <si>
    <t>Organigrama</t>
  </si>
  <si>
    <t>Centro Educativo:</t>
  </si>
  <si>
    <t>Nombre del tutor:</t>
  </si>
  <si>
    <t>Smoothmeal</t>
  </si>
  <si>
    <t>CTP Fernando Volio Jiménez</t>
  </si>
  <si>
    <t>José Pablo Brenes Mena</t>
  </si>
  <si>
    <t>Notas:</t>
  </si>
  <si>
    <t>Se debe llenar una solicitud de inscripción por grupo</t>
  </si>
  <si>
    <t>Leer las celdas con comentarios</t>
  </si>
  <si>
    <t>La asistencia se llena en cada una de las sesiones impartidas</t>
  </si>
  <si>
    <t>En la asistencia de cada sesión se colocará una nota de 0 a 10 según el desempeño del estudiante.</t>
  </si>
  <si>
    <t>La nota de asistencia estará a cargo del profesor o voluntario a cargo del grupo</t>
  </si>
  <si>
    <t>Centro educativo</t>
  </si>
  <si>
    <t>En la parte inferior de la hoja se encuentra una escala con criterios para la asignación de la nota</t>
  </si>
  <si>
    <t>Director:</t>
  </si>
  <si>
    <t>Abel Elizondo Guzmán</t>
  </si>
  <si>
    <t>Teléfono:</t>
  </si>
  <si>
    <t>Correo:</t>
  </si>
  <si>
    <t>abel.elizondo.guzman@mep.go.cr</t>
  </si>
  <si>
    <t xml:space="preserve">La nota final marcada en color verde corresponde al Empresario Junior </t>
  </si>
  <si>
    <t>Coordinador Técnico</t>
  </si>
  <si>
    <t>José Miguel Elizondo Gamboa</t>
  </si>
  <si>
    <t>jose.elizondo.gamboa@mep.go.cr</t>
  </si>
  <si>
    <t>Si al ingresar a todos los estudiantes les sobran filas, favor colocar un 0 en la nota de la sesión inicial hasta la fila 52</t>
  </si>
  <si>
    <t>Docente tutor</t>
  </si>
  <si>
    <t>pablo.brenes.mena@mep.go.cr</t>
  </si>
  <si>
    <t>Este archivo se debe enviar para su inscripción en el programa, y luego en la sesión 2 y sesión 7</t>
  </si>
  <si>
    <t>Voluntario</t>
  </si>
  <si>
    <t>Natalie Ortega Morales</t>
  </si>
  <si>
    <t>natalie.ortega.morales@mep.go.cr</t>
  </si>
  <si>
    <t>Grado:</t>
  </si>
  <si>
    <t>Décimo</t>
  </si>
  <si>
    <t>Especialidad:</t>
  </si>
  <si>
    <t>Gestión de la Producción</t>
  </si>
  <si>
    <t>Cantidad estudiantes</t>
  </si>
  <si>
    <t>Valor de la acción</t>
  </si>
  <si>
    <t>Horario de clases:</t>
  </si>
  <si>
    <t>Lunes 12:10pm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</si>
  <si>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</si>
  <si>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</si>
  <si>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</si>
  <si>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</si>
  <si>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</si>
  <si>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</si>
  <si>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</si>
  <si>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</si>
  <si>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</si>
  <si>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</si>
  <si>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</si>
  <si>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</si>
  <si>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</si>
  <si>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</si>
  <si>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</si>
  <si>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</si>
  <si>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</si>
  <si>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</si>
  <si>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</si>
  <si>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</si>
  <si>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</si>
  <si>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TIFANY </t>
  </si>
  <si>
    <t>ALFARO</t>
  </si>
  <si>
    <t xml:space="preserve"> ARRIETA </t>
  </si>
  <si>
    <t>alfaroarrietatifany@gmail.com</t>
  </si>
  <si>
    <t xml:space="preserve">Departamento de ciberseguridad y control de riesgos </t>
  </si>
  <si>
    <t xml:space="preserve"> MEYLIN</t>
  </si>
  <si>
    <t>ARAYA</t>
  </si>
  <si>
    <t xml:space="preserve"> CASTILLO</t>
  </si>
  <si>
    <t>meylinarayacastillo@gmail.com</t>
  </si>
  <si>
    <t xml:space="preserve">Encargado de producción, logistica  y distribución  </t>
  </si>
  <si>
    <t xml:space="preserve"> DANNA </t>
  </si>
  <si>
    <t xml:space="preserve">BRENES </t>
  </si>
  <si>
    <t>FLORES</t>
  </si>
  <si>
    <t>dana.bre@gmail.com</t>
  </si>
  <si>
    <t xml:space="preserve">Gerente de TICs </t>
  </si>
  <si>
    <t xml:space="preserve"> SEBASTIÁN </t>
  </si>
  <si>
    <t>BRIZUELA</t>
  </si>
  <si>
    <t xml:space="preserve"> HIDALGO</t>
  </si>
  <si>
    <t>sbrizuelahidalgo@gmail.com</t>
  </si>
  <si>
    <t xml:space="preserve">Gerente general </t>
  </si>
  <si>
    <t xml:space="preserve"> FIORELLA </t>
  </si>
  <si>
    <t>CALDERÓN</t>
  </si>
  <si>
    <t xml:space="preserve"> MURILLO</t>
  </si>
  <si>
    <t>fiorecm2408@gmail.com</t>
  </si>
  <si>
    <t>Encargado de desarrollo de aplicaciones empresariales y nuevas tecnologías</t>
  </si>
  <si>
    <t xml:space="preserve"> ASHLY</t>
  </si>
  <si>
    <t>CÓRDOBA</t>
  </si>
  <si>
    <t xml:space="preserve"> ARIAS</t>
  </si>
  <si>
    <t>ashlyca.21@gmail.com</t>
  </si>
  <si>
    <t xml:space="preserve">Encargado de área de medición de impacto </t>
  </si>
  <si>
    <t>OSCAR</t>
  </si>
  <si>
    <t>COTO</t>
  </si>
  <si>
    <t xml:space="preserve"> CAMACHO </t>
  </si>
  <si>
    <t>cotocamachooscarjulian@gmail.com</t>
  </si>
  <si>
    <t xml:space="preserve">Gerente de producción  </t>
  </si>
  <si>
    <t xml:space="preserve"> JAZMÍN </t>
  </si>
  <si>
    <t>DAVÍS</t>
  </si>
  <si>
    <t xml:space="preserve"> RODRÍGUEZ</t>
  </si>
  <si>
    <t>jazlisdr07@gmail.com</t>
  </si>
  <si>
    <t xml:space="preserve">Gerente de  sostenibilidad </t>
  </si>
  <si>
    <t xml:space="preserve"> JOSE ARMANDO</t>
  </si>
  <si>
    <t>GUZMÁN</t>
  </si>
  <si>
    <t xml:space="preserve"> MONTERO</t>
  </si>
  <si>
    <t>jg4291625@gmail.com</t>
  </si>
  <si>
    <t xml:space="preserve">Encargado de área de ventas </t>
  </si>
  <si>
    <t xml:space="preserve"> NIRIANA </t>
  </si>
  <si>
    <t xml:space="preserve"> PIEDRA</t>
  </si>
  <si>
    <t>niriguz008@gmail.com</t>
  </si>
  <si>
    <t xml:space="preserve"> BRITZEL</t>
  </si>
  <si>
    <t xml:space="preserve">HAITH </t>
  </si>
  <si>
    <t>RODRÍGUEZ</t>
  </si>
  <si>
    <t>bhaithrodriguez@gmail.com</t>
  </si>
  <si>
    <t xml:space="preserve">Gerente de mercadeo </t>
  </si>
  <si>
    <t xml:space="preserve">MILLER </t>
  </si>
  <si>
    <t>MOLINA</t>
  </si>
  <si>
    <t xml:space="preserve"> ALFARO </t>
  </si>
  <si>
    <t>molinaalfaromiller3005@gmail.com</t>
  </si>
  <si>
    <t xml:space="preserve">Encargado de departamento de contabilidad </t>
  </si>
  <si>
    <t xml:space="preserve"> SANTIAGO </t>
  </si>
  <si>
    <t>MONTERO</t>
  </si>
  <si>
    <t xml:space="preserve"> QUESADA</t>
  </si>
  <si>
    <t>santiagomonte041108@gmail.com</t>
  </si>
  <si>
    <t xml:space="preserve">Gerente de recursos Humanos </t>
  </si>
  <si>
    <t xml:space="preserve"> MEILYN </t>
  </si>
  <si>
    <t xml:space="preserve"> SEQUIERA</t>
  </si>
  <si>
    <t>sequeiran101@gmail.com</t>
  </si>
  <si>
    <t>Encargado de estrategias de sostenibilidad ambiental, social y economica</t>
  </si>
  <si>
    <t xml:space="preserve"> JASON</t>
  </si>
  <si>
    <t>MONTOYA</t>
  </si>
  <si>
    <t xml:space="preserve"> CAMACHO</t>
  </si>
  <si>
    <t>jm9713509@gmail.com</t>
  </si>
  <si>
    <t xml:space="preserve">Encargado de selección y reclutamiento </t>
  </si>
  <si>
    <t xml:space="preserve"> STEVEN </t>
  </si>
  <si>
    <t xml:space="preserve">NARANJO </t>
  </si>
  <si>
    <t>MARÍN</t>
  </si>
  <si>
    <t>stevennaranjomarin@gmail.com</t>
  </si>
  <si>
    <t xml:space="preserve">Gerente de Finanzas </t>
  </si>
  <si>
    <t xml:space="preserve"> DEILYN </t>
  </si>
  <si>
    <t xml:space="preserve">OBANDO </t>
  </si>
  <si>
    <t>TENCIO</t>
  </si>
  <si>
    <t>yilobando7@gmail.com</t>
  </si>
  <si>
    <t xml:space="preserve">Encargado de entramiento y medición del rendimiento </t>
  </si>
  <si>
    <t xml:space="preserve"> JAZMIN</t>
  </si>
  <si>
    <t>QUESADA</t>
  </si>
  <si>
    <t xml:space="preserve"> FLORES</t>
  </si>
  <si>
    <t>305790780</t>
  </si>
  <si>
    <t>jazmin2017jaqf@gmail.com</t>
  </si>
  <si>
    <t>Encargado de costos y analisis de factibilidad</t>
  </si>
  <si>
    <t xml:space="preserve"> MARIANGEL </t>
  </si>
  <si>
    <t xml:space="preserve">RODRÍGUEZ </t>
  </si>
  <si>
    <t>TORRES</t>
  </si>
  <si>
    <t>305770655</t>
  </si>
  <si>
    <t>rodrigueztorresmariangel8@gmail.com</t>
  </si>
  <si>
    <t xml:space="preserve">Encargado de area de comunicación y Relaciones Públicas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</si>
  <si>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</si>
  <si>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</si>
  <si>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</si>
  <si>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</si>
  <si>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</si>
  <si>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</si>
  <si>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</si>
  <si>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</si>
  <si>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</si>
  <si>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</si>
  <si>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</si>
  <si>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 xml:space="preserve">Encargado de departamento de investigación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</si>
</sst>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₡&quot;#,##0.00"/>
  </numFmts>
  <fonts count="1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Helvetica Neue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Protection="0">
      <alignment vertical="top"/>
    </xf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43" fontId="0" fillId="2" borderId="0" xfId="3" applyFon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43" fontId="11" fillId="2" borderId="5" xfId="3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43" fontId="9" fillId="2" borderId="6" xfId="3" applyFon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0" xfId="0" applyFill="1" applyBorder="1" applyProtection="1">
      <protection locked="0"/>
    </xf>
    <xf numFmtId="0" fontId="10" fillId="3" borderId="10" xfId="4" applyFill="1" applyBorder="1" applyProtection="1">
      <protection locked="0"/>
    </xf>
    <xf numFmtId="43" fontId="11" fillId="2" borderId="6" xfId="3" applyFon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10" fillId="3" borderId="1" xfId="4" applyFill="1" applyBorder="1" applyProtection="1">
      <protection locked="0"/>
    </xf>
    <xf numFmtId="43" fontId="11" fillId="2" borderId="11" xfId="3" applyFont="1" applyFill="1" applyBorder="1" applyAlignment="1" applyProtection="1">
      <alignment horizontal="left"/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43" fontId="11" fillId="2" borderId="0" xfId="3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0" fontId="0" fillId="2" borderId="0" xfId="0" applyFill="1" applyAlignment="1" applyProtection="1">
      <alignment horizontal="center"/>
      <protection locked="0"/>
    </xf>
    <xf numFmtId="164" fontId="0" fillId="2" borderId="0" xfId="0" applyNumberFormat="1" applyFill="1" applyProtection="1">
      <protection locked="0"/>
    </xf>
    <xf numFmtId="9" fontId="0" fillId="2" borderId="0" xfId="0" applyNumberFormat="1" applyFill="1" applyProtection="1">
      <protection locked="0"/>
    </xf>
    <xf numFmtId="43" fontId="0" fillId="2" borderId="0" xfId="3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43" fontId="9" fillId="2" borderId="4" xfId="3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2" fillId="0" borderId="1" xfId="4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/>
      <protection locked="0"/>
    </xf>
    <xf numFmtId="165" fontId="1" fillId="3" borderId="14" xfId="0" applyNumberFormat="1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wrapText="1"/>
      <protection locked="0"/>
    </xf>
    <xf numFmtId="43" fontId="1" fillId="3" borderId="4" xfId="3" applyFont="1" applyFill="1" applyBorder="1" applyAlignment="1" applyProtection="1">
      <alignment horizontal="center"/>
      <protection hidden="1"/>
    </xf>
    <xf numFmtId="43" fontId="1" fillId="2" borderId="4" xfId="3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2" borderId="14" xfId="0" applyFont="1" applyFill="1" applyBorder="1" applyProtection="1">
      <protection locked="0"/>
    </xf>
    <xf numFmtId="165" fontId="1" fillId="3" borderId="15" xfId="0" applyNumberFormat="1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Protection="1">
      <protection locked="0"/>
    </xf>
    <xf numFmtId="43" fontId="1" fillId="3" borderId="1" xfId="3" applyFont="1" applyFill="1" applyBorder="1" applyAlignment="1" applyProtection="1">
      <alignment horizontal="center"/>
      <protection hidden="1"/>
    </xf>
    <xf numFmtId="165" fontId="1" fillId="3" borderId="2" xfId="0" applyNumberFormat="1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5" borderId="1" xfId="0" applyFont="1" applyFill="1" applyBorder="1" applyAlignment="1">
      <alignment vertical="center" wrapText="1"/>
    </xf>
    <xf numFmtId="0" fontId="12" fillId="0" borderId="1" xfId="4" applyFont="1" applyBorder="1"/>
    <xf numFmtId="0" fontId="1" fillId="2" borderId="0" xfId="0" applyFont="1" applyFill="1" applyAlignment="1" applyProtection="1">
      <alignment wrapText="1"/>
      <protection locked="0"/>
    </xf>
    <xf numFmtId="165" fontId="1" fillId="2" borderId="0" xfId="0" applyNumberFormat="1" applyFont="1" applyFill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3" fontId="1" fillId="2" borderId="0" xfId="3" applyFont="1" applyFill="1" applyBorder="1" applyAlignment="1" applyProtection="1">
      <alignment horizontal="center" wrapText="1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</cellXfs>
  <cellStyles count="5">
    <cellStyle name="Hipervínculo" xfId="4" builtinId="8"/>
    <cellStyle name="Hipervínculo visitado" xfId="2" builtinId="9" hidden="1"/>
    <cellStyle name="Millares" xfId="3" builtinId="3"/>
    <cellStyle name="Normal" xfId="0" builtinId="0"/>
    <cellStyle name="Normal 2" xfId="1" xr:uid="{00000000-0005-0000-0000-000002000000}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520898</xdr:colOff>
      <xdr:row>16</xdr:row>
      <xdr:rowOff>14883</xdr:rowOff>
    </xdr:from>
    <xdr:to>
      <xdr:col>13</xdr:col>
      <xdr:colOff>386952</xdr:colOff>
      <xdr:row>19</xdr:row>
      <xdr:rowOff>128573</xdr:rowOff>
    </xdr:to>
    <xdr:sp macro="" textlink="">
      <xdr:nvSpPr>
        <xdr:cNvPr id="207" name="Rectángulo redondeado 3">
          <a:extLst>
            <a:ext uri="{FF2B5EF4-FFF2-40B4-BE49-F238E27FC236}">
              <a16:creationId xmlns:a16="http://schemas.microsoft.com/office/drawing/2014/main" id="{166F0B9B-3B92-F96D-9B71-AD95323239AC}"/>
            </a:ext>
            <a:ext uri="{147F2762-F138-4A5C-976F-8EAC2B608ADB}">
              <a16:predDERef xmlns:a16="http://schemas.microsoft.com/office/drawing/2014/main" pred="{27A0FF88-F37C-479E-86FA-349A8B3F232D}"/>
            </a:ext>
          </a:extLst>
        </xdr:cNvPr>
        <xdr:cNvSpPr/>
      </xdr:nvSpPr>
      <xdr:spPr>
        <a:xfrm>
          <a:off x="8989218" y="4539258"/>
          <a:ext cx="2366367" cy="694120"/>
        </a:xfrm>
        <a:prstGeom prst="roundRect">
          <a:avLst/>
        </a:prstGeom>
        <a:solidFill>
          <a:srgbClr val="00206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Gerente general </a:t>
          </a:r>
        </a:p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BRIZUELA HIDALGO SEBASTIÁN </a:t>
          </a:r>
        </a:p>
      </xdr:txBody>
    </xdr:sp>
    <xdr:clientData/>
  </xdr:twoCellAnchor>
  <xdr:twoCellAnchor>
    <xdr:from>
      <xdr:col>0</xdr:col>
      <xdr:colOff>276225</xdr:colOff>
      <xdr:row>23</xdr:row>
      <xdr:rowOff>66675</xdr:rowOff>
    </xdr:from>
    <xdr:to>
      <xdr:col>2</xdr:col>
      <xdr:colOff>238125</xdr:colOff>
      <xdr:row>28</xdr:row>
      <xdr:rowOff>66675</xdr:rowOff>
    </xdr:to>
    <xdr:sp macro="" textlink="">
      <xdr:nvSpPr>
        <xdr:cNvPr id="5" name="Rectángulo redondeado 4">
          <a:extLst>
            <a:ext uri="{FF2B5EF4-FFF2-40B4-BE49-F238E27FC236}">
              <a16:creationId xmlns:a16="http://schemas.microsoft.com/office/drawing/2014/main" id="{725E9AF5-1927-45C3-9DFD-68F0F8256C5C}"/>
            </a:ext>
            <a:ext uri="{147F2762-F138-4A5C-976F-8EAC2B608ADB}">
              <a16:predDERef xmlns:a16="http://schemas.microsoft.com/office/drawing/2014/main" pred="{166F0B9B-3B92-F96D-9B71-AD95323239AC}"/>
            </a:ext>
          </a:extLst>
        </xdr:cNvPr>
        <xdr:cNvSpPr/>
      </xdr:nvSpPr>
      <xdr:spPr>
        <a:xfrm>
          <a:off x="276225" y="5945386"/>
          <a:ext cx="1762720" cy="967383"/>
        </a:xfrm>
        <a:prstGeom prst="roundRect">
          <a:avLst/>
        </a:prstGeom>
        <a:solidFill>
          <a:srgbClr val="00206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Gerente de Finanzas 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NARANJO MARÍN STEVEN  </a:t>
          </a:r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7</xdr:col>
      <xdr:colOff>798739</xdr:colOff>
      <xdr:row>23</xdr:row>
      <xdr:rowOff>127782</xdr:rowOff>
    </xdr:from>
    <xdr:to>
      <xdr:col>9</xdr:col>
      <xdr:colOff>803671</xdr:colOff>
      <xdr:row>28</xdr:row>
      <xdr:rowOff>127782</xdr:rowOff>
    </xdr:to>
    <xdr:sp macro="" textlink="">
      <xdr:nvSpPr>
        <xdr:cNvPr id="46" name="Rectángulo redondeado 5">
          <a:extLst>
            <a:ext uri="{FF2B5EF4-FFF2-40B4-BE49-F238E27FC236}">
              <a16:creationId xmlns:a16="http://schemas.microsoft.com/office/drawing/2014/main" id="{216E68C0-4F51-49F2-A1A9-60CB5C1020FE}"/>
            </a:ext>
            <a:ext uri="{147F2762-F138-4A5C-976F-8EAC2B608ADB}">
              <a16:predDERef xmlns:a16="http://schemas.microsoft.com/office/drawing/2014/main" pred="{725E9AF5-1927-45C3-9DFD-68F0F8256C5C}"/>
            </a:ext>
          </a:extLst>
        </xdr:cNvPr>
        <xdr:cNvSpPr/>
      </xdr:nvSpPr>
      <xdr:spPr>
        <a:xfrm>
          <a:off x="6766747" y="6006493"/>
          <a:ext cx="1671807" cy="967383"/>
        </a:xfrm>
        <a:prstGeom prst="roundRect">
          <a:avLst/>
        </a:prstGeom>
        <a:solidFill>
          <a:srgbClr val="00206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Gerente de producción  COTO CAMACHO OSCAR </a:t>
          </a:r>
          <a:endParaRPr lang="en-US" sz="1100" b="0" i="0" u="none" strike="noStrike">
            <a:solidFill>
              <a:schemeClr val="lt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179614</xdr:colOff>
      <xdr:row>38</xdr:row>
      <xdr:rowOff>65314</xdr:rowOff>
    </xdr:from>
    <xdr:to>
      <xdr:col>1</xdr:col>
      <xdr:colOff>825954</xdr:colOff>
      <xdr:row>43</xdr:row>
      <xdr:rowOff>65313</xdr:rowOff>
    </xdr:to>
    <xdr:sp macro="" textlink="">
      <xdr:nvSpPr>
        <xdr:cNvPr id="110" name="Rectángulo redondeado 6">
          <a:extLst>
            <a:ext uri="{FF2B5EF4-FFF2-40B4-BE49-F238E27FC236}">
              <a16:creationId xmlns:a16="http://schemas.microsoft.com/office/drawing/2014/main" id="{57E6134D-B910-4C2E-9219-3D50C431CEAC}"/>
            </a:ext>
            <a:ext uri="{147F2762-F138-4A5C-976F-8EAC2B608ADB}">
              <a16:predDERef xmlns:a16="http://schemas.microsoft.com/office/drawing/2014/main" pred="{216E68C0-4F51-49F2-A1A9-60CB5C1020FE}"/>
            </a:ext>
          </a:extLst>
        </xdr:cNvPr>
        <xdr:cNvSpPr/>
      </xdr:nvSpPr>
      <xdr:spPr>
        <a:xfrm>
          <a:off x="179614" y="8131628"/>
          <a:ext cx="1473654" cy="979714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Encargado de tesorería(nombre completo)</a:t>
          </a:r>
        </a:p>
      </xdr:txBody>
    </xdr:sp>
    <xdr:clientData/>
  </xdr:twoCellAnchor>
  <xdr:twoCellAnchor>
    <xdr:from>
      <xdr:col>12</xdr:col>
      <xdr:colOff>548014</xdr:colOff>
      <xdr:row>23</xdr:row>
      <xdr:rowOff>147823</xdr:rowOff>
    </xdr:from>
    <xdr:to>
      <xdr:col>15</xdr:col>
      <xdr:colOff>378389</xdr:colOff>
      <xdr:row>28</xdr:row>
      <xdr:rowOff>147823</xdr:rowOff>
    </xdr:to>
    <xdr:sp macro="" textlink="">
      <xdr:nvSpPr>
        <xdr:cNvPr id="65" name="Rectángulo redondeado 7">
          <a:extLst>
            <a:ext uri="{FF2B5EF4-FFF2-40B4-BE49-F238E27FC236}">
              <a16:creationId xmlns:a16="http://schemas.microsoft.com/office/drawing/2014/main" id="{654AFD62-A126-446B-9939-80A8B0919948}"/>
            </a:ext>
            <a:ext uri="{147F2762-F138-4A5C-976F-8EAC2B608ADB}">
              <a16:predDERef xmlns:a16="http://schemas.microsoft.com/office/drawing/2014/main" pred="{57E6134D-B910-4C2E-9219-3D50C431CEAC}"/>
            </a:ext>
          </a:extLst>
        </xdr:cNvPr>
        <xdr:cNvSpPr/>
      </xdr:nvSpPr>
      <xdr:spPr>
        <a:xfrm>
          <a:off x="10699315" y="6019398"/>
          <a:ext cx="2335581" cy="978596"/>
        </a:xfrm>
        <a:prstGeom prst="roundRect">
          <a:avLst/>
        </a:prstGeom>
        <a:solidFill>
          <a:srgbClr val="00206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Gerente de recursos Humanos MONTERO QUESADA SANTIAGO </a:t>
          </a:r>
          <a:endParaRPr lang="en-US" sz="1100" b="0" i="0" u="none" strike="noStrike">
            <a:solidFill>
              <a:schemeClr val="lt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29765</xdr:colOff>
      <xdr:row>23</xdr:row>
      <xdr:rowOff>81394</xdr:rowOff>
    </xdr:from>
    <xdr:to>
      <xdr:col>5</xdr:col>
      <xdr:colOff>163711</xdr:colOff>
      <xdr:row>28</xdr:row>
      <xdr:rowOff>81394</xdr:rowOff>
    </xdr:to>
    <xdr:sp macro="" textlink="">
      <xdr:nvSpPr>
        <xdr:cNvPr id="43" name="Rectángulo redondeado 8">
          <a:extLst>
            <a:ext uri="{FF2B5EF4-FFF2-40B4-BE49-F238E27FC236}">
              <a16:creationId xmlns:a16="http://schemas.microsoft.com/office/drawing/2014/main" id="{FB6B6EA5-B068-4D70-A58D-EBC46BDBA4BC}"/>
            </a:ext>
            <a:ext uri="{147F2762-F138-4A5C-976F-8EAC2B608ADB}">
              <a16:predDERef xmlns:a16="http://schemas.microsoft.com/office/drawing/2014/main" pred="{654AFD62-A126-446B-9939-80A8B0919948}"/>
            </a:ext>
          </a:extLst>
        </xdr:cNvPr>
        <xdr:cNvSpPr/>
      </xdr:nvSpPr>
      <xdr:spPr>
        <a:xfrm>
          <a:off x="2664023" y="5960105"/>
          <a:ext cx="1800821" cy="967383"/>
        </a:xfrm>
        <a:prstGeom prst="roundRect">
          <a:avLst/>
        </a:prstGeom>
        <a:solidFill>
          <a:srgbClr val="00206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Gerente de mercadeo HAITH RODRÍGUEZ BRITZEL</a:t>
          </a:r>
          <a:endParaRPr lang="en-US" sz="1100" b="0" i="0" u="none" strike="noStrike">
            <a:solidFill>
              <a:schemeClr val="lt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822020</xdr:colOff>
      <xdr:row>23</xdr:row>
      <xdr:rowOff>141884</xdr:rowOff>
    </xdr:from>
    <xdr:to>
      <xdr:col>19</xdr:col>
      <xdr:colOff>822019</xdr:colOff>
      <xdr:row>28</xdr:row>
      <xdr:rowOff>141884</xdr:rowOff>
    </xdr:to>
    <xdr:sp macro="" textlink="">
      <xdr:nvSpPr>
        <xdr:cNvPr id="81" name="Rectángulo redondeado 9">
          <a:extLst>
            <a:ext uri="{FF2B5EF4-FFF2-40B4-BE49-F238E27FC236}">
              <a16:creationId xmlns:a16="http://schemas.microsoft.com/office/drawing/2014/main" id="{A67B9C4F-DEDD-4C2A-9969-F9E44FE49F12}"/>
            </a:ext>
            <a:ext uri="{147F2762-F138-4A5C-976F-8EAC2B608ADB}">
              <a16:predDERef xmlns:a16="http://schemas.microsoft.com/office/drawing/2014/main" pred="{FB6B6EA5-B068-4D70-A58D-EBC46BDBA4BC}"/>
            </a:ext>
          </a:extLst>
        </xdr:cNvPr>
        <xdr:cNvSpPr/>
      </xdr:nvSpPr>
      <xdr:spPr>
        <a:xfrm>
          <a:off x="14313595" y="6013459"/>
          <a:ext cx="2505205" cy="978596"/>
        </a:xfrm>
        <a:prstGeom prst="roundRect">
          <a:avLst/>
        </a:prstGeom>
        <a:solidFill>
          <a:srgbClr val="00206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Gerente de </a:t>
          </a:r>
          <a:r>
            <a:rPr lang="en-US" sz="1100" baseline="0">
              <a:solidFill>
                <a:schemeClr val="lt1"/>
              </a:solidFill>
              <a:latin typeface="+mn-lt"/>
              <a:ea typeface="+mn-lt"/>
              <a:cs typeface="+mn-lt"/>
            </a:rPr>
            <a:t> sostenibilidad</a:t>
          </a:r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 DAVÍS RODRÍGUEZ JAZMÍN </a:t>
          </a:r>
          <a:endParaRPr lang="en-US" sz="1100" b="0" i="0" u="none" strike="noStrike">
            <a:solidFill>
              <a:schemeClr val="lt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381743</xdr:colOff>
      <xdr:row>31</xdr:row>
      <xdr:rowOff>108858</xdr:rowOff>
    </xdr:from>
    <xdr:to>
      <xdr:col>18</xdr:col>
      <xdr:colOff>419844</xdr:colOff>
      <xdr:row>37</xdr:row>
      <xdr:rowOff>156574</xdr:rowOff>
    </xdr:to>
    <xdr:sp macro="" textlink="">
      <xdr:nvSpPr>
        <xdr:cNvPr id="272" name="Rectángulo redondeado 10">
          <a:extLst>
            <a:ext uri="{FF2B5EF4-FFF2-40B4-BE49-F238E27FC236}">
              <a16:creationId xmlns:a16="http://schemas.microsoft.com/office/drawing/2014/main" id="{231AAE1D-A3CC-429B-B635-32B97A983590}"/>
            </a:ext>
            <a:ext uri="{147F2762-F138-4A5C-976F-8EAC2B608ADB}">
              <a16:predDERef xmlns:a16="http://schemas.microsoft.com/office/drawing/2014/main" pred="{A67B9C4F-DEDD-4C2A-9969-F9E44FE49F12}"/>
            </a:ext>
          </a:extLst>
        </xdr:cNvPr>
        <xdr:cNvSpPr/>
      </xdr:nvSpPr>
      <xdr:spPr>
        <a:xfrm>
          <a:off x="13873318" y="7546187"/>
          <a:ext cx="1708238" cy="1222031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n-US" sz="1100" b="0" i="0" u="none" strike="noStrike" baseline="0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 estrategias de sostenibilidad ambiental, social y economica</a:t>
          </a:r>
        </a:p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MONTERO SEQUIERA MEILYN</a:t>
          </a:r>
        </a:p>
      </xdr:txBody>
    </xdr:sp>
    <xdr:clientData/>
  </xdr:twoCellAnchor>
  <xdr:twoCellAnchor>
    <xdr:from>
      <xdr:col>2</xdr:col>
      <xdr:colOff>184852</xdr:colOff>
      <xdr:row>31</xdr:row>
      <xdr:rowOff>80201</xdr:rowOff>
    </xdr:from>
    <xdr:to>
      <xdr:col>3</xdr:col>
      <xdr:colOff>803069</xdr:colOff>
      <xdr:row>36</xdr:row>
      <xdr:rowOff>80201</xdr:rowOff>
    </xdr:to>
    <xdr:sp macro="" textlink="">
      <xdr:nvSpPr>
        <xdr:cNvPr id="156" name="Rectángulo redondeado 14">
          <a:extLst>
            <a:ext uri="{FF2B5EF4-FFF2-40B4-BE49-F238E27FC236}">
              <a16:creationId xmlns:a16="http://schemas.microsoft.com/office/drawing/2014/main" id="{F9314E49-68A7-4E25-A887-BB61EA17867D}"/>
            </a:ext>
            <a:ext uri="{147F2762-F138-4A5C-976F-8EAC2B608ADB}">
              <a16:predDERef xmlns:a16="http://schemas.microsoft.com/office/drawing/2014/main" pred="{231AAE1D-A3CC-429B-B635-32B97A983590}"/>
            </a:ext>
          </a:extLst>
        </xdr:cNvPr>
        <xdr:cNvSpPr/>
      </xdr:nvSpPr>
      <xdr:spPr>
        <a:xfrm>
          <a:off x="1839481" y="6774915"/>
          <a:ext cx="1445531" cy="97971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area de comunicación y Relaciones Públicas RODRÍGUEZ TORRES MARIANGEL </a:t>
          </a:r>
        </a:p>
      </xdr:txBody>
    </xdr:sp>
    <xdr:clientData/>
  </xdr:twoCellAnchor>
  <xdr:twoCellAnchor>
    <xdr:from>
      <xdr:col>14</xdr:col>
      <xdr:colOff>71251</xdr:colOff>
      <xdr:row>31</xdr:row>
      <xdr:rowOff>122713</xdr:rowOff>
    </xdr:from>
    <xdr:to>
      <xdr:col>16</xdr:col>
      <xdr:colOff>33151</xdr:colOff>
      <xdr:row>37</xdr:row>
      <xdr:rowOff>10886</xdr:rowOff>
    </xdr:to>
    <xdr:sp macro="" textlink="">
      <xdr:nvSpPr>
        <xdr:cNvPr id="241" name="Rectángulo redondeado 15">
          <a:extLst>
            <a:ext uri="{FF2B5EF4-FFF2-40B4-BE49-F238E27FC236}">
              <a16:creationId xmlns:a16="http://schemas.microsoft.com/office/drawing/2014/main" id="{7B3D92E3-AD1C-48E6-A0A0-E5A81170C294}"/>
            </a:ext>
            <a:ext uri="{147F2762-F138-4A5C-976F-8EAC2B608ADB}">
              <a16:predDERef xmlns:a16="http://schemas.microsoft.com/office/drawing/2014/main" pred="{F9314E49-68A7-4E25-A887-BB61EA17867D}"/>
            </a:ext>
          </a:extLst>
        </xdr:cNvPr>
        <xdr:cNvSpPr/>
      </xdr:nvSpPr>
      <xdr:spPr>
        <a:xfrm>
          <a:off x="11653651" y="6817427"/>
          <a:ext cx="1616529" cy="106383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entramiento y medición del rendimiento </a:t>
          </a:r>
        </a:p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OBANDO TENCIO DEILYN</a:t>
          </a:r>
        </a:p>
      </xdr:txBody>
    </xdr:sp>
    <xdr:clientData/>
  </xdr:twoCellAnchor>
  <xdr:twoCellAnchor>
    <xdr:from>
      <xdr:col>0</xdr:col>
      <xdr:colOff>200025</xdr:colOff>
      <xdr:row>31</xdr:row>
      <xdr:rowOff>42183</xdr:rowOff>
    </xdr:from>
    <xdr:to>
      <xdr:col>2</xdr:col>
      <xdr:colOff>0</xdr:colOff>
      <xdr:row>36</xdr:row>
      <xdr:rowOff>42182</xdr:rowOff>
    </xdr:to>
    <xdr:sp macro="" textlink="">
      <xdr:nvSpPr>
        <xdr:cNvPr id="109" name="Rectángulo redondeado 16">
          <a:extLst>
            <a:ext uri="{FF2B5EF4-FFF2-40B4-BE49-F238E27FC236}">
              <a16:creationId xmlns:a16="http://schemas.microsoft.com/office/drawing/2014/main" id="{4B9F799D-F781-4B93-9CB6-DEECFA577677}"/>
            </a:ext>
            <a:ext uri="{147F2762-F138-4A5C-976F-8EAC2B608ADB}">
              <a16:predDERef xmlns:a16="http://schemas.microsoft.com/office/drawing/2014/main" pred="{7B3D92E3-AD1C-48E6-A0A0-E5A81170C294}"/>
            </a:ext>
          </a:extLst>
        </xdr:cNvPr>
        <xdr:cNvSpPr/>
      </xdr:nvSpPr>
      <xdr:spPr>
        <a:xfrm>
          <a:off x="200025" y="6736897"/>
          <a:ext cx="1454604" cy="979714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Encargado de departamento de contabilidad MOLINA ALFARO MILLER</a:t>
          </a:r>
        </a:p>
      </xdr:txBody>
    </xdr:sp>
    <xdr:clientData/>
  </xdr:twoCellAnchor>
  <xdr:twoCellAnchor>
    <xdr:from>
      <xdr:col>6</xdr:col>
      <xdr:colOff>126546</xdr:colOff>
      <xdr:row>31</xdr:row>
      <xdr:rowOff>145597</xdr:rowOff>
    </xdr:from>
    <xdr:to>
      <xdr:col>7</xdr:col>
      <xdr:colOff>782410</xdr:colOff>
      <xdr:row>37</xdr:row>
      <xdr:rowOff>35379</xdr:rowOff>
    </xdr:to>
    <xdr:sp macro="" textlink="">
      <xdr:nvSpPr>
        <xdr:cNvPr id="166" name="Rectángulo redondeado 17">
          <a:extLst>
            <a:ext uri="{FF2B5EF4-FFF2-40B4-BE49-F238E27FC236}">
              <a16:creationId xmlns:a16="http://schemas.microsoft.com/office/drawing/2014/main" id="{E14DA261-322C-495A-BFD9-8475FA9BA49D}"/>
            </a:ext>
            <a:ext uri="{147F2762-F138-4A5C-976F-8EAC2B608ADB}">
              <a16:predDERef xmlns:a16="http://schemas.microsoft.com/office/drawing/2014/main" pred="{4B9F799D-F781-4B93-9CB6-DEECFA577677}"/>
            </a:ext>
          </a:extLst>
        </xdr:cNvPr>
        <xdr:cNvSpPr/>
      </xdr:nvSpPr>
      <xdr:spPr>
        <a:xfrm>
          <a:off x="5090432" y="6840311"/>
          <a:ext cx="1483178" cy="1065439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producción, logistica  y distribución  ARAYA CASTILLO MEYLIN</a:t>
          </a:r>
        </a:p>
      </xdr:txBody>
    </xdr:sp>
    <xdr:clientData/>
  </xdr:twoCellAnchor>
  <xdr:twoCellAnchor>
    <xdr:from>
      <xdr:col>8</xdr:col>
      <xdr:colOff>29936</xdr:colOff>
      <xdr:row>32</xdr:row>
      <xdr:rowOff>4083</xdr:rowOff>
    </xdr:from>
    <xdr:to>
      <xdr:col>9</xdr:col>
      <xdr:colOff>695324</xdr:colOff>
      <xdr:row>37</xdr:row>
      <xdr:rowOff>4083</xdr:rowOff>
    </xdr:to>
    <xdr:sp macro="" textlink="">
      <xdr:nvSpPr>
        <xdr:cNvPr id="119" name="Rectángulo redondeado 18">
          <a:extLst>
            <a:ext uri="{FF2B5EF4-FFF2-40B4-BE49-F238E27FC236}">
              <a16:creationId xmlns:a16="http://schemas.microsoft.com/office/drawing/2014/main" id="{B7714D60-7545-44FD-95C7-5C620CE1DBE6}"/>
            </a:ext>
            <a:ext uri="{147F2762-F138-4A5C-976F-8EAC2B608ADB}">
              <a16:predDERef xmlns:a16="http://schemas.microsoft.com/office/drawing/2014/main" pred="{E14DA261-322C-495A-BFD9-8475FA9BA49D}"/>
            </a:ext>
          </a:extLst>
        </xdr:cNvPr>
        <xdr:cNvSpPr/>
      </xdr:nvSpPr>
      <xdr:spPr>
        <a:xfrm>
          <a:off x="6648450" y="6894740"/>
          <a:ext cx="1492703" cy="979714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Encargado de departamento de investigación y desarollo GUZMÁN PIEDRA NIRIANA</a:t>
          </a:r>
        </a:p>
      </xdr:txBody>
    </xdr:sp>
    <xdr:clientData/>
  </xdr:twoCellAnchor>
  <xdr:twoCellAnchor>
    <xdr:from>
      <xdr:col>12</xdr:col>
      <xdr:colOff>31917</xdr:colOff>
      <xdr:row>31</xdr:row>
      <xdr:rowOff>139536</xdr:rowOff>
    </xdr:from>
    <xdr:to>
      <xdr:col>13</xdr:col>
      <xdr:colOff>821005</xdr:colOff>
      <xdr:row>37</xdr:row>
      <xdr:rowOff>17814</xdr:rowOff>
    </xdr:to>
    <xdr:sp macro="" textlink="">
      <xdr:nvSpPr>
        <xdr:cNvPr id="122" name="Rectángulo redondeado 19">
          <a:extLst>
            <a:ext uri="{FF2B5EF4-FFF2-40B4-BE49-F238E27FC236}">
              <a16:creationId xmlns:a16="http://schemas.microsoft.com/office/drawing/2014/main" id="{CCD35529-ECCB-4610-9F4F-EE2CA5FEB52C}"/>
            </a:ext>
            <a:ext uri="{147F2762-F138-4A5C-976F-8EAC2B608ADB}">
              <a16:predDERef xmlns:a16="http://schemas.microsoft.com/office/drawing/2014/main" pred="{B7714D60-7545-44FD-95C7-5C620CE1DBE6}"/>
            </a:ext>
          </a:extLst>
        </xdr:cNvPr>
        <xdr:cNvSpPr/>
      </xdr:nvSpPr>
      <xdr:spPr>
        <a:xfrm>
          <a:off x="9959688" y="6834250"/>
          <a:ext cx="1616403" cy="105393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selección y reclutamiento MONTOYA CAMACHO JASON</a:t>
          </a:r>
        </a:p>
      </xdr:txBody>
    </xdr:sp>
    <xdr:clientData/>
  </xdr:twoCellAnchor>
  <xdr:twoCellAnchor>
    <xdr:from>
      <xdr:col>4</xdr:col>
      <xdr:colOff>41646</xdr:colOff>
      <xdr:row>31</xdr:row>
      <xdr:rowOff>106384</xdr:rowOff>
    </xdr:from>
    <xdr:to>
      <xdr:col>5</xdr:col>
      <xdr:colOff>621310</xdr:colOff>
      <xdr:row>36</xdr:row>
      <xdr:rowOff>106383</xdr:rowOff>
    </xdr:to>
    <xdr:sp macro="" textlink="">
      <xdr:nvSpPr>
        <xdr:cNvPr id="112" name="Rectángulo redondeado 21">
          <a:extLst>
            <a:ext uri="{FF2B5EF4-FFF2-40B4-BE49-F238E27FC236}">
              <a16:creationId xmlns:a16="http://schemas.microsoft.com/office/drawing/2014/main" id="{30843308-5549-49DD-A33D-D541C907EC7C}"/>
            </a:ext>
            <a:ext uri="{147F2762-F138-4A5C-976F-8EAC2B608ADB}">
              <a16:predDERef xmlns:a16="http://schemas.microsoft.com/office/drawing/2014/main" pred="{CCD35529-ECCB-4610-9F4F-EE2CA5FEB52C}"/>
            </a:ext>
          </a:extLst>
        </xdr:cNvPr>
        <xdr:cNvSpPr/>
      </xdr:nvSpPr>
      <xdr:spPr>
        <a:xfrm>
          <a:off x="3352717" y="7023348"/>
          <a:ext cx="1407432" cy="102053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área de ventas GUZMAN MONTERO ARMANDO</a:t>
          </a:r>
        </a:p>
      </xdr:txBody>
    </xdr:sp>
    <xdr:clientData/>
  </xdr:twoCellAnchor>
  <xdr:twoCellAnchor>
    <xdr:from>
      <xdr:col>9</xdr:col>
      <xdr:colOff>747032</xdr:colOff>
      <xdr:row>32</xdr:row>
      <xdr:rowOff>0</xdr:rowOff>
    </xdr:from>
    <xdr:to>
      <xdr:col>11</xdr:col>
      <xdr:colOff>556532</xdr:colOff>
      <xdr:row>37</xdr:row>
      <xdr:rowOff>1</xdr:rowOff>
    </xdr:to>
    <xdr:sp macro="" textlink="">
      <xdr:nvSpPr>
        <xdr:cNvPr id="120" name="Rectángulo redondeado 22">
          <a:extLst>
            <a:ext uri="{FF2B5EF4-FFF2-40B4-BE49-F238E27FC236}">
              <a16:creationId xmlns:a16="http://schemas.microsoft.com/office/drawing/2014/main" id="{9D75EF29-FD53-4101-9285-88D3BA4006CE}"/>
            </a:ext>
            <a:ext uri="{147F2762-F138-4A5C-976F-8EAC2B608ADB}">
              <a16:predDERef xmlns:a16="http://schemas.microsoft.com/office/drawing/2014/main" pred="{30843308-5549-49DD-A33D-D541C907EC7C}"/>
            </a:ext>
          </a:extLst>
        </xdr:cNvPr>
        <xdr:cNvSpPr/>
      </xdr:nvSpPr>
      <xdr:spPr>
        <a:xfrm>
          <a:off x="8192861" y="6890657"/>
          <a:ext cx="1464128" cy="97971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 Encargado de costos y analisis de factibilidad QUESADA FLORES JAZMIN</a:t>
          </a:r>
        </a:p>
      </xdr:txBody>
    </xdr:sp>
    <xdr:clientData/>
  </xdr:twoCellAnchor>
  <xdr:twoCellAnchor>
    <xdr:from>
      <xdr:col>18</xdr:col>
      <xdr:colOff>482312</xdr:colOff>
      <xdr:row>31</xdr:row>
      <xdr:rowOff>31295</xdr:rowOff>
    </xdr:from>
    <xdr:to>
      <xdr:col>20</xdr:col>
      <xdr:colOff>520412</xdr:colOff>
      <xdr:row>37</xdr:row>
      <xdr:rowOff>6803</xdr:rowOff>
    </xdr:to>
    <xdr:sp macro="" textlink="">
      <xdr:nvSpPr>
        <xdr:cNvPr id="127" name="Rectángulo redondeado 24">
          <a:extLst>
            <a:ext uri="{FF2B5EF4-FFF2-40B4-BE49-F238E27FC236}">
              <a16:creationId xmlns:a16="http://schemas.microsoft.com/office/drawing/2014/main" id="{46AAEC3E-458F-4241-ABEF-E0031D34EEAC}"/>
            </a:ext>
            <a:ext uri="{147F2762-F138-4A5C-976F-8EAC2B608ADB}">
              <a16:predDERef xmlns:a16="http://schemas.microsoft.com/office/drawing/2014/main" pred="{38DB69C0-B1FC-45E4-8A80-759DBC95624D}"/>
            </a:ext>
          </a:extLst>
        </xdr:cNvPr>
        <xdr:cNvSpPr/>
      </xdr:nvSpPr>
      <xdr:spPr>
        <a:xfrm>
          <a:off x="15373969" y="6726009"/>
          <a:ext cx="1692729" cy="115116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área de medición de impacto CÓRDOBA ARIAS ASHLY</a:t>
          </a:r>
        </a:p>
      </xdr:txBody>
    </xdr:sp>
    <xdr:clientData/>
  </xdr:twoCellAnchor>
  <xdr:twoCellAnchor>
    <xdr:from>
      <xdr:col>21</xdr:col>
      <xdr:colOff>792183</xdr:colOff>
      <xdr:row>23</xdr:row>
      <xdr:rowOff>139288</xdr:rowOff>
    </xdr:from>
    <xdr:to>
      <xdr:col>23</xdr:col>
      <xdr:colOff>773133</xdr:colOff>
      <xdr:row>28</xdr:row>
      <xdr:rowOff>139288</xdr:rowOff>
    </xdr:to>
    <xdr:sp macro="" textlink="">
      <xdr:nvSpPr>
        <xdr:cNvPr id="183" name="Rectángulo redondeado 26">
          <a:extLst>
            <a:ext uri="{FF2B5EF4-FFF2-40B4-BE49-F238E27FC236}">
              <a16:creationId xmlns:a16="http://schemas.microsoft.com/office/drawing/2014/main" id="{E6238DD6-98E4-4C7B-8255-185526331455}"/>
            </a:ext>
            <a:ext uri="{147F2762-F138-4A5C-976F-8EAC2B608ADB}">
              <a16:predDERef xmlns:a16="http://schemas.microsoft.com/office/drawing/2014/main" pred="{056FAA36-7E49-470D-AF1F-8904B4BF3C60}"/>
            </a:ext>
          </a:extLst>
        </xdr:cNvPr>
        <xdr:cNvSpPr/>
      </xdr:nvSpPr>
      <xdr:spPr>
        <a:xfrm>
          <a:off x="18165783" y="5266459"/>
          <a:ext cx="1635579" cy="979715"/>
        </a:xfrm>
        <a:prstGeom prst="roundRect">
          <a:avLst/>
        </a:prstGeom>
        <a:solidFill>
          <a:srgbClr val="00206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Gerente de TICs BRENES FLORES DANNA</a:t>
          </a:r>
          <a:endParaRPr lang="en-US" sz="1100" b="0" i="0" u="none" strike="noStrike">
            <a:solidFill>
              <a:schemeClr val="lt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21</xdr:col>
      <xdr:colOff>79794</xdr:colOff>
      <xdr:row>31</xdr:row>
      <xdr:rowOff>47550</xdr:rowOff>
    </xdr:from>
    <xdr:to>
      <xdr:col>23</xdr:col>
      <xdr:colOff>89319</xdr:colOff>
      <xdr:row>37</xdr:row>
      <xdr:rowOff>9449</xdr:rowOff>
    </xdr:to>
    <xdr:sp macro="" textlink="">
      <xdr:nvSpPr>
        <xdr:cNvPr id="129" name="Rectángulo redondeado 28">
          <a:extLst>
            <a:ext uri="{FF2B5EF4-FFF2-40B4-BE49-F238E27FC236}">
              <a16:creationId xmlns:a16="http://schemas.microsoft.com/office/drawing/2014/main" id="{5576379C-A7BE-49AC-AD2B-B0106E1E4377}"/>
            </a:ext>
            <a:ext uri="{147F2762-F138-4A5C-976F-8EAC2B608ADB}">
              <a16:predDERef xmlns:a16="http://schemas.microsoft.com/office/drawing/2014/main" pred="{E6238DD6-98E4-4C7B-8255-185526331455}"/>
            </a:ext>
          </a:extLst>
        </xdr:cNvPr>
        <xdr:cNvSpPr/>
      </xdr:nvSpPr>
      <xdr:spPr>
        <a:xfrm>
          <a:off x="17514405" y="6818023"/>
          <a:ext cx="1669965" cy="115896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Departamento de ciberseguridad y control de riesgos ALFARO ARRIETA TIFANY </a:t>
          </a:r>
        </a:p>
      </xdr:txBody>
    </xdr:sp>
    <xdr:clientData/>
  </xdr:twoCellAnchor>
  <xdr:twoCellAnchor>
    <xdr:from>
      <xdr:col>23</xdr:col>
      <xdr:colOff>146963</xdr:colOff>
      <xdr:row>31</xdr:row>
      <xdr:rowOff>37295</xdr:rowOff>
    </xdr:from>
    <xdr:to>
      <xdr:col>25</xdr:col>
      <xdr:colOff>204115</xdr:colOff>
      <xdr:row>36</xdr:row>
      <xdr:rowOff>198705</xdr:rowOff>
    </xdr:to>
    <xdr:sp macro="" textlink="">
      <xdr:nvSpPr>
        <xdr:cNvPr id="283" name="Rectángulo redondeado 29">
          <a:extLst>
            <a:ext uri="{FF2B5EF4-FFF2-40B4-BE49-F238E27FC236}">
              <a16:creationId xmlns:a16="http://schemas.microsoft.com/office/drawing/2014/main" id="{BB2AADA5-737B-49DC-9547-5CE480E8F3BB}"/>
            </a:ext>
            <a:ext uri="{147F2762-F138-4A5C-976F-8EAC2B608ADB}">
              <a16:predDERef xmlns:a16="http://schemas.microsoft.com/office/drawing/2014/main" pred="{5576379C-A7BE-49AC-AD2B-B0106E1E4377}"/>
            </a:ext>
          </a:extLst>
        </xdr:cNvPr>
        <xdr:cNvSpPr/>
      </xdr:nvSpPr>
      <xdr:spPr>
        <a:xfrm>
          <a:off x="19242014" y="6807768"/>
          <a:ext cx="1717591" cy="1158961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desarrollo de aplicaciones empresariales y nuevas tecnologías</a:t>
          </a:r>
        </a:p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CALDERÓN MURILLO FIORELLA </a:t>
          </a:r>
        </a:p>
      </xdr:txBody>
    </xdr:sp>
    <xdr:clientData/>
  </xdr:twoCellAnchor>
  <xdr:twoCellAnchor editAs="oneCell">
    <xdr:from>
      <xdr:col>9</xdr:col>
      <xdr:colOff>615381</xdr:colOff>
      <xdr:row>3</xdr:row>
      <xdr:rowOff>117567</xdr:rowOff>
    </xdr:from>
    <xdr:to>
      <xdr:col>12</xdr:col>
      <xdr:colOff>736473</xdr:colOff>
      <xdr:row>7</xdr:row>
      <xdr:rowOff>152346</xdr:rowOff>
    </xdr:to>
    <xdr:pic>
      <xdr:nvPicPr>
        <xdr:cNvPr id="217" name="Imagen 8" descr="Logotipo, Icono&#10;&#10;Descripción generada automáticamente">
          <a:extLst>
            <a:ext uri="{FF2B5EF4-FFF2-40B4-BE49-F238E27FC236}">
              <a16:creationId xmlns:a16="http://schemas.microsoft.com/office/drawing/2014/main" id="{4C34C17F-5828-4CB0-A4A0-3A039CBF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1210" y="705396"/>
          <a:ext cx="2607117" cy="834879"/>
        </a:xfrm>
        <a:prstGeom prst="rect">
          <a:avLst/>
        </a:prstGeom>
      </xdr:spPr>
    </xdr:pic>
    <xdr:clientData/>
  </xdr:twoCellAnchor>
  <xdr:twoCellAnchor editAs="oneCell">
    <xdr:from>
      <xdr:col>0</xdr:col>
      <xdr:colOff>75485</xdr:colOff>
      <xdr:row>7</xdr:row>
      <xdr:rowOff>189478</xdr:rowOff>
    </xdr:from>
    <xdr:to>
      <xdr:col>22</xdr:col>
      <xdr:colOff>595227</xdr:colOff>
      <xdr:row>8</xdr:row>
      <xdr:rowOff>153730</xdr:rowOff>
    </xdr:to>
    <xdr:pic>
      <xdr:nvPicPr>
        <xdr:cNvPr id="209" name="Picture 3">
          <a:extLst>
            <a:ext uri="{FF2B5EF4-FFF2-40B4-BE49-F238E27FC236}">
              <a16:creationId xmlns:a16="http://schemas.microsoft.com/office/drawing/2014/main" id="{7379FC4A-3D2B-4013-B886-81070A42F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85" y="1543814"/>
          <a:ext cx="18989312" cy="157729"/>
        </a:xfrm>
        <a:prstGeom prst="rect">
          <a:avLst/>
        </a:prstGeom>
      </xdr:spPr>
    </xdr:pic>
    <xdr:clientData/>
  </xdr:twoCellAnchor>
  <xdr:twoCellAnchor editAs="oneCell">
    <xdr:from>
      <xdr:col>15</xdr:col>
      <xdr:colOff>472351</xdr:colOff>
      <xdr:row>2</xdr:row>
      <xdr:rowOff>39544</xdr:rowOff>
    </xdr:from>
    <xdr:to>
      <xdr:col>22</xdr:col>
      <xdr:colOff>226909</xdr:colOff>
      <xdr:row>7</xdr:row>
      <xdr:rowOff>44903</xdr:rowOff>
    </xdr:to>
    <xdr:pic>
      <xdr:nvPicPr>
        <xdr:cNvPr id="216" name="Imagen 4">
          <a:extLst>
            <a:ext uri="{FF2B5EF4-FFF2-40B4-BE49-F238E27FC236}">
              <a16:creationId xmlns:a16="http://schemas.microsoft.com/office/drawing/2014/main" id="{18E1DD14-933F-46D7-8AE9-3D20F7E672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12882065" y="431430"/>
          <a:ext cx="5555283" cy="1005484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2</xdr:row>
      <xdr:rowOff>0</xdr:rowOff>
    </xdr:from>
    <xdr:to>
      <xdr:col>6</xdr:col>
      <xdr:colOff>353735</xdr:colOff>
      <xdr:row>7</xdr:row>
      <xdr:rowOff>118140</xdr:rowOff>
    </xdr:to>
    <xdr:pic>
      <xdr:nvPicPr>
        <xdr:cNvPr id="26" name="Imagen 1">
          <a:extLst>
            <a:ext uri="{FF2B5EF4-FFF2-40B4-BE49-F238E27FC236}">
              <a16:creationId xmlns:a16="http://schemas.microsoft.com/office/drawing/2014/main" id="{5CFA52BC-70A6-42F7-A008-94B80DBC0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274320" y="396240"/>
          <a:ext cx="5242560" cy="1108740"/>
        </a:xfrm>
        <a:prstGeom prst="rect">
          <a:avLst/>
        </a:prstGeom>
      </xdr:spPr>
    </xdr:pic>
    <xdr:clientData/>
  </xdr:twoCellAnchor>
  <xdr:twoCellAnchor>
    <xdr:from>
      <xdr:col>1</xdr:col>
      <xdr:colOff>173182</xdr:colOff>
      <xdr:row>21</xdr:row>
      <xdr:rowOff>61851</xdr:rowOff>
    </xdr:from>
    <xdr:to>
      <xdr:col>22</xdr:col>
      <xdr:colOff>816429</xdr:colOff>
      <xdr:row>21</xdr:row>
      <xdr:rowOff>173182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id="{51FE92CE-D144-A45D-C7B4-0717DDB48E3F}"/>
            </a:ext>
          </a:extLst>
        </xdr:cNvPr>
        <xdr:cNvCxnSpPr/>
      </xdr:nvCxnSpPr>
      <xdr:spPr>
        <a:xfrm flipH="1" flipV="1">
          <a:off x="1001981" y="4836721"/>
          <a:ext cx="18048019" cy="11133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148441</xdr:colOff>
      <xdr:row>21</xdr:row>
      <xdr:rowOff>49481</xdr:rowOff>
    </xdr:from>
    <xdr:to>
      <xdr:col>1</xdr:col>
      <xdr:colOff>148441</xdr:colOff>
      <xdr:row>22</xdr:row>
      <xdr:rowOff>173182</xdr:rowOff>
    </xdr:to>
    <xdr:cxnSp macro="">
      <xdr:nvCxnSpPr>
        <xdr:cNvPr id="107" name="Conector recto de flecha 106">
          <a:extLst>
            <a:ext uri="{FF2B5EF4-FFF2-40B4-BE49-F238E27FC236}">
              <a16:creationId xmlns:a16="http://schemas.microsoft.com/office/drawing/2014/main" id="{4C6717BA-D672-0B08-0DEB-D99C20B9694E}"/>
            </a:ext>
          </a:extLst>
        </xdr:cNvPr>
        <xdr:cNvCxnSpPr/>
      </xdr:nvCxnSpPr>
      <xdr:spPr>
        <a:xfrm>
          <a:off x="977240" y="4824351"/>
          <a:ext cx="0" cy="32162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37750</xdr:colOff>
      <xdr:row>21</xdr:row>
      <xdr:rowOff>98093</xdr:rowOff>
    </xdr:from>
    <xdr:to>
      <xdr:col>4</xdr:col>
      <xdr:colOff>37750</xdr:colOff>
      <xdr:row>23</xdr:row>
      <xdr:rowOff>24325</xdr:rowOff>
    </xdr:to>
    <xdr:cxnSp macro="">
      <xdr:nvCxnSpPr>
        <xdr:cNvPr id="114" name="Conector recto de flecha 113">
          <a:extLst>
            <a:ext uri="{FF2B5EF4-FFF2-40B4-BE49-F238E27FC236}">
              <a16:creationId xmlns:a16="http://schemas.microsoft.com/office/drawing/2014/main" id="{B222456C-EE6F-43F7-9ABE-CE09EB0C4A8F}"/>
            </a:ext>
          </a:extLst>
        </xdr:cNvPr>
        <xdr:cNvCxnSpPr/>
      </xdr:nvCxnSpPr>
      <xdr:spPr>
        <a:xfrm>
          <a:off x="3336652" y="4848977"/>
          <a:ext cx="0" cy="3211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15912</xdr:colOff>
      <xdr:row>21</xdr:row>
      <xdr:rowOff>111103</xdr:rowOff>
    </xdr:from>
    <xdr:to>
      <xdr:col>9</xdr:col>
      <xdr:colOff>15912</xdr:colOff>
      <xdr:row>23</xdr:row>
      <xdr:rowOff>37335</xdr:rowOff>
    </xdr:to>
    <xdr:cxnSp macro="">
      <xdr:nvCxnSpPr>
        <xdr:cNvPr id="116" name="Conector recto de flecha 115">
          <a:extLst>
            <a:ext uri="{FF2B5EF4-FFF2-40B4-BE49-F238E27FC236}">
              <a16:creationId xmlns:a16="http://schemas.microsoft.com/office/drawing/2014/main" id="{E8218790-A96C-4CC9-A26E-C9F7CA2AE32B}"/>
            </a:ext>
          </a:extLst>
        </xdr:cNvPr>
        <xdr:cNvCxnSpPr/>
      </xdr:nvCxnSpPr>
      <xdr:spPr>
        <a:xfrm>
          <a:off x="7438442" y="4861987"/>
          <a:ext cx="0" cy="3211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28921</xdr:colOff>
      <xdr:row>21</xdr:row>
      <xdr:rowOff>124113</xdr:rowOff>
    </xdr:from>
    <xdr:to>
      <xdr:col>14</xdr:col>
      <xdr:colOff>28921</xdr:colOff>
      <xdr:row>23</xdr:row>
      <xdr:rowOff>50345</xdr:rowOff>
    </xdr:to>
    <xdr:cxnSp macro="">
      <xdr:nvCxnSpPr>
        <xdr:cNvPr id="121" name="Conector recto de flecha 120">
          <a:extLst>
            <a:ext uri="{FF2B5EF4-FFF2-40B4-BE49-F238E27FC236}">
              <a16:creationId xmlns:a16="http://schemas.microsoft.com/office/drawing/2014/main" id="{99072664-1AE9-43C7-AB5C-BD016905F1B8}"/>
            </a:ext>
          </a:extLst>
        </xdr:cNvPr>
        <xdr:cNvCxnSpPr/>
      </xdr:nvCxnSpPr>
      <xdr:spPr>
        <a:xfrm>
          <a:off x="11575080" y="4874997"/>
          <a:ext cx="0" cy="3211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402023</xdr:colOff>
      <xdr:row>21</xdr:row>
      <xdr:rowOff>137122</xdr:rowOff>
    </xdr:from>
    <xdr:to>
      <xdr:col>18</xdr:col>
      <xdr:colOff>402023</xdr:colOff>
      <xdr:row>23</xdr:row>
      <xdr:rowOff>63354</xdr:rowOff>
    </xdr:to>
    <xdr:cxnSp macro="">
      <xdr:nvCxnSpPr>
        <xdr:cNvPr id="126" name="Conector recto de flecha 125">
          <a:extLst>
            <a:ext uri="{FF2B5EF4-FFF2-40B4-BE49-F238E27FC236}">
              <a16:creationId xmlns:a16="http://schemas.microsoft.com/office/drawing/2014/main" id="{4AB26E81-2AC5-471C-8B92-3AA5BBB02E58}"/>
            </a:ext>
          </a:extLst>
        </xdr:cNvPr>
        <xdr:cNvCxnSpPr/>
      </xdr:nvCxnSpPr>
      <xdr:spPr>
        <a:xfrm>
          <a:off x="15247084" y="4888006"/>
          <a:ext cx="0" cy="3211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821588</xdr:colOff>
      <xdr:row>21</xdr:row>
      <xdr:rowOff>173364</xdr:rowOff>
    </xdr:from>
    <xdr:to>
      <xdr:col>22</xdr:col>
      <xdr:colOff>821588</xdr:colOff>
      <xdr:row>23</xdr:row>
      <xdr:rowOff>99596</xdr:rowOff>
    </xdr:to>
    <xdr:cxnSp macro="">
      <xdr:nvCxnSpPr>
        <xdr:cNvPr id="128" name="Conector recto de flecha 127">
          <a:extLst>
            <a:ext uri="{FF2B5EF4-FFF2-40B4-BE49-F238E27FC236}">
              <a16:creationId xmlns:a16="http://schemas.microsoft.com/office/drawing/2014/main" id="{A48AF37E-CD4F-471D-B744-C58FC4BCA348}"/>
            </a:ext>
          </a:extLst>
        </xdr:cNvPr>
        <xdr:cNvCxnSpPr/>
      </xdr:nvCxnSpPr>
      <xdr:spPr>
        <a:xfrm>
          <a:off x="18965551" y="4924248"/>
          <a:ext cx="0" cy="3211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779349</xdr:colOff>
      <xdr:row>28</xdr:row>
      <xdr:rowOff>127782</xdr:rowOff>
    </xdr:from>
    <xdr:to>
      <xdr:col>8</xdr:col>
      <xdr:colOff>801206</xdr:colOff>
      <xdr:row>32</xdr:row>
      <xdr:rowOff>4083</xdr:rowOff>
    </xdr:to>
    <xdr:cxnSp macro="">
      <xdr:nvCxnSpPr>
        <xdr:cNvPr id="165" name="Conector recto de flecha 113">
          <a:extLst>
            <a:ext uri="{FF2B5EF4-FFF2-40B4-BE49-F238E27FC236}">
              <a16:creationId xmlns:a16="http://schemas.microsoft.com/office/drawing/2014/main" id="{88C94AE0-C613-4452-8057-F4968DBC18CA}"/>
            </a:ext>
          </a:extLst>
        </xdr:cNvPr>
        <xdr:cNvCxnSpPr>
          <a:stCxn id="46" idx="2"/>
          <a:endCxn id="119" idx="0"/>
        </xdr:cNvCxnSpPr>
      </xdr:nvCxnSpPr>
      <xdr:spPr>
        <a:xfrm flipH="1">
          <a:off x="7580794" y="6973876"/>
          <a:ext cx="21857" cy="65020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37207</xdr:colOff>
      <xdr:row>19</xdr:row>
      <xdr:rowOff>128573</xdr:rowOff>
    </xdr:from>
    <xdr:to>
      <xdr:col>12</xdr:col>
      <xdr:colOff>44649</xdr:colOff>
      <xdr:row>21</xdr:row>
      <xdr:rowOff>148828</xdr:rowOff>
    </xdr:to>
    <xdr:cxnSp macro="">
      <xdr:nvCxnSpPr>
        <xdr:cNvPr id="135" name="Conector recto 134">
          <a:extLst>
            <a:ext uri="{FF2B5EF4-FFF2-40B4-BE49-F238E27FC236}">
              <a16:creationId xmlns:a16="http://schemas.microsoft.com/office/drawing/2014/main" id="{9A8D9C99-4AAA-81CC-3E1C-D4D038EE7DD0}"/>
            </a:ext>
          </a:extLst>
        </xdr:cNvPr>
        <xdr:cNvCxnSpPr>
          <a:cxnSpLocks/>
          <a:stCxn id="207" idx="2"/>
        </xdr:cNvCxnSpPr>
      </xdr:nvCxnSpPr>
      <xdr:spPr>
        <a:xfrm>
          <a:off x="10172402" y="5233378"/>
          <a:ext cx="7442" cy="40720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97971</xdr:colOff>
      <xdr:row>28</xdr:row>
      <xdr:rowOff>65314</xdr:rowOff>
    </xdr:from>
    <xdr:to>
      <xdr:col>1</xdr:col>
      <xdr:colOff>100263</xdr:colOff>
      <xdr:row>30</xdr:row>
      <xdr:rowOff>160421</xdr:rowOff>
    </xdr:to>
    <xdr:cxnSp macro="">
      <xdr:nvCxnSpPr>
        <xdr:cNvPr id="177" name="Conector recto de flecha 113">
          <a:extLst>
            <a:ext uri="{FF2B5EF4-FFF2-40B4-BE49-F238E27FC236}">
              <a16:creationId xmlns:a16="http://schemas.microsoft.com/office/drawing/2014/main" id="{52E993B6-7A5F-40AA-A68C-1B214E1188E3}"/>
            </a:ext>
          </a:extLst>
        </xdr:cNvPr>
        <xdr:cNvCxnSpPr/>
      </xdr:nvCxnSpPr>
      <xdr:spPr>
        <a:xfrm>
          <a:off x="930155" y="6281630"/>
          <a:ext cx="2292" cy="49615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816431</xdr:colOff>
      <xdr:row>29</xdr:row>
      <xdr:rowOff>102053</xdr:rowOff>
    </xdr:from>
    <xdr:to>
      <xdr:col>8</xdr:col>
      <xdr:colOff>805089</xdr:colOff>
      <xdr:row>31</xdr:row>
      <xdr:rowOff>45354</xdr:rowOff>
    </xdr:to>
    <xdr:cxnSp macro="">
      <xdr:nvCxnSpPr>
        <xdr:cNvPr id="168" name="Conector: angular 156">
          <a:extLst>
            <a:ext uri="{FF2B5EF4-FFF2-40B4-BE49-F238E27FC236}">
              <a16:creationId xmlns:a16="http://schemas.microsoft.com/office/drawing/2014/main" id="{B77C916A-D7BE-7744-C676-DC54459035F0}"/>
            </a:ext>
          </a:extLst>
        </xdr:cNvPr>
        <xdr:cNvCxnSpPr/>
      </xdr:nvCxnSpPr>
      <xdr:spPr>
        <a:xfrm rot="10800000" flipV="1">
          <a:off x="5783038" y="6610803"/>
          <a:ext cx="1644194" cy="351515"/>
        </a:xfrm>
        <a:prstGeom prst="bentConnector3">
          <a:avLst>
            <a:gd name="adj1" fmla="val 99655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816428</xdr:colOff>
      <xdr:row>29</xdr:row>
      <xdr:rowOff>102054</xdr:rowOff>
    </xdr:from>
    <xdr:to>
      <xdr:col>10</xdr:col>
      <xdr:colOff>714375</xdr:colOff>
      <xdr:row>31</xdr:row>
      <xdr:rowOff>68036</xdr:rowOff>
    </xdr:to>
    <xdr:cxnSp macro="">
      <xdr:nvCxnSpPr>
        <xdr:cNvPr id="171" name="Conector: angular 170">
          <a:extLst>
            <a:ext uri="{FF2B5EF4-FFF2-40B4-BE49-F238E27FC236}">
              <a16:creationId xmlns:a16="http://schemas.microsoft.com/office/drawing/2014/main" id="{6C62A078-0FA2-2A0F-2905-3881F9E84925}"/>
            </a:ext>
          </a:extLst>
        </xdr:cNvPr>
        <xdr:cNvCxnSpPr/>
      </xdr:nvCxnSpPr>
      <xdr:spPr>
        <a:xfrm>
          <a:off x="7438571" y="6610804"/>
          <a:ext cx="1553483" cy="374196"/>
        </a:xfrm>
        <a:prstGeom prst="bentConnector3">
          <a:avLst>
            <a:gd name="adj1" fmla="val 99635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29</xdr:row>
      <xdr:rowOff>124731</xdr:rowOff>
    </xdr:from>
    <xdr:to>
      <xdr:col>4</xdr:col>
      <xdr:colOff>45359</xdr:colOff>
      <xdr:row>30</xdr:row>
      <xdr:rowOff>192767</xdr:rowOff>
    </xdr:to>
    <xdr:cxnSp macro="">
      <xdr:nvCxnSpPr>
        <xdr:cNvPr id="182" name="Conector: angular 181">
          <a:extLst>
            <a:ext uri="{FF2B5EF4-FFF2-40B4-BE49-F238E27FC236}">
              <a16:creationId xmlns:a16="http://schemas.microsoft.com/office/drawing/2014/main" id="{4D82B5A4-8863-999C-A109-A0EEF870211D}"/>
            </a:ext>
          </a:extLst>
        </xdr:cNvPr>
        <xdr:cNvCxnSpPr/>
      </xdr:nvCxnSpPr>
      <xdr:spPr>
        <a:xfrm rot="10800000" flipV="1">
          <a:off x="2483305" y="6633481"/>
          <a:ext cx="873125" cy="272143"/>
        </a:xfrm>
        <a:prstGeom prst="bentConnector3">
          <a:avLst>
            <a:gd name="adj1" fmla="val 100649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34019</xdr:colOff>
      <xdr:row>29</xdr:row>
      <xdr:rowOff>124732</xdr:rowOff>
    </xdr:from>
    <xdr:to>
      <xdr:col>5</xdr:col>
      <xdr:colOff>34018</xdr:colOff>
      <xdr:row>31</xdr:row>
      <xdr:rowOff>34018</xdr:rowOff>
    </xdr:to>
    <xdr:cxnSp macro="">
      <xdr:nvCxnSpPr>
        <xdr:cNvPr id="188" name="Conector: angular 187">
          <a:extLst>
            <a:ext uri="{FF2B5EF4-FFF2-40B4-BE49-F238E27FC236}">
              <a16:creationId xmlns:a16="http://schemas.microsoft.com/office/drawing/2014/main" id="{1EE1D505-0ECC-C0F6-713A-FDD3B6BA49E3}"/>
            </a:ext>
          </a:extLst>
        </xdr:cNvPr>
        <xdr:cNvCxnSpPr/>
      </xdr:nvCxnSpPr>
      <xdr:spPr>
        <a:xfrm>
          <a:off x="3345090" y="6633482"/>
          <a:ext cx="827767" cy="317500"/>
        </a:xfrm>
        <a:prstGeom prst="bentConnector3">
          <a:avLst>
            <a:gd name="adj1" fmla="val 102055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22679</xdr:colOff>
      <xdr:row>28</xdr:row>
      <xdr:rowOff>74188</xdr:rowOff>
    </xdr:from>
    <xdr:to>
      <xdr:col>4</xdr:col>
      <xdr:colOff>25307</xdr:colOff>
      <xdr:row>29</xdr:row>
      <xdr:rowOff>124732</xdr:rowOff>
    </xdr:to>
    <xdr:cxnSp macro="">
      <xdr:nvCxnSpPr>
        <xdr:cNvPr id="200" name="Conector recto 199">
          <a:extLst>
            <a:ext uri="{FF2B5EF4-FFF2-40B4-BE49-F238E27FC236}">
              <a16:creationId xmlns:a16="http://schemas.microsoft.com/office/drawing/2014/main" id="{E3F3FE57-7041-4A3D-B7D0-4CF3ED243DF7}"/>
            </a:ext>
          </a:extLst>
        </xdr:cNvPr>
        <xdr:cNvCxnSpPr/>
      </xdr:nvCxnSpPr>
      <xdr:spPr>
        <a:xfrm flipH="1">
          <a:off x="3333750" y="6378831"/>
          <a:ext cx="2628" cy="25465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30079</xdr:colOff>
      <xdr:row>29</xdr:row>
      <xdr:rowOff>152581</xdr:rowOff>
    </xdr:from>
    <xdr:to>
      <xdr:col>15</xdr:col>
      <xdr:colOff>61685</xdr:colOff>
      <xdr:row>31</xdr:row>
      <xdr:rowOff>62558</xdr:rowOff>
    </xdr:to>
    <xdr:cxnSp macro="">
      <xdr:nvCxnSpPr>
        <xdr:cNvPr id="204" name="Conector: angular 203">
          <a:extLst>
            <a:ext uri="{FF2B5EF4-FFF2-40B4-BE49-F238E27FC236}">
              <a16:creationId xmlns:a16="http://schemas.microsoft.com/office/drawing/2014/main" id="{B0993E50-D53F-422C-B236-708D5FB60B9B}"/>
            </a:ext>
          </a:extLst>
        </xdr:cNvPr>
        <xdr:cNvCxnSpPr/>
      </xdr:nvCxnSpPr>
      <xdr:spPr>
        <a:xfrm>
          <a:off x="11655464" y="7210850"/>
          <a:ext cx="861990" cy="300746"/>
        </a:xfrm>
        <a:prstGeom prst="bentConnector3">
          <a:avLst>
            <a:gd name="adj1" fmla="val 98751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821419</xdr:colOff>
      <xdr:row>29</xdr:row>
      <xdr:rowOff>141060</xdr:rowOff>
    </xdr:from>
    <xdr:to>
      <xdr:col>14</xdr:col>
      <xdr:colOff>39008</xdr:colOff>
      <xdr:row>31</xdr:row>
      <xdr:rowOff>4989</xdr:rowOff>
    </xdr:to>
    <xdr:cxnSp macro="">
      <xdr:nvCxnSpPr>
        <xdr:cNvPr id="205" name="Conector: angular 204">
          <a:extLst>
            <a:ext uri="{FF2B5EF4-FFF2-40B4-BE49-F238E27FC236}">
              <a16:creationId xmlns:a16="http://schemas.microsoft.com/office/drawing/2014/main" id="{7F05C850-9470-4E25-A153-9AE649AD085E}"/>
            </a:ext>
          </a:extLst>
        </xdr:cNvPr>
        <xdr:cNvCxnSpPr/>
      </xdr:nvCxnSpPr>
      <xdr:spPr>
        <a:xfrm rot="10800000" flipV="1">
          <a:off x="10754633" y="6649810"/>
          <a:ext cx="873125" cy="272143"/>
        </a:xfrm>
        <a:prstGeom prst="bentConnector3">
          <a:avLst>
            <a:gd name="adj1" fmla="val 100649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40106</xdr:colOff>
      <xdr:row>28</xdr:row>
      <xdr:rowOff>147823</xdr:rowOff>
    </xdr:from>
    <xdr:to>
      <xdr:col>14</xdr:col>
      <xdr:colOff>45668</xdr:colOff>
      <xdr:row>29</xdr:row>
      <xdr:rowOff>130342</xdr:rowOff>
    </xdr:to>
    <xdr:cxnSp macro="">
      <xdr:nvCxnSpPr>
        <xdr:cNvPr id="206" name="Conector recto 205">
          <a:extLst>
            <a:ext uri="{FF2B5EF4-FFF2-40B4-BE49-F238E27FC236}">
              <a16:creationId xmlns:a16="http://schemas.microsoft.com/office/drawing/2014/main" id="{2C2F589D-C55E-4698-9C5F-D8CCFAF15742}"/>
            </a:ext>
          </a:extLst>
        </xdr:cNvPr>
        <xdr:cNvCxnSpPr>
          <a:stCxn id="65" idx="2"/>
        </xdr:cNvCxnSpPr>
      </xdr:nvCxnSpPr>
      <xdr:spPr>
        <a:xfrm flipH="1">
          <a:off x="11861544" y="6997994"/>
          <a:ext cx="5562" cy="17823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443907</xdr:colOff>
      <xdr:row>29</xdr:row>
      <xdr:rowOff>82217</xdr:rowOff>
    </xdr:from>
    <xdr:to>
      <xdr:col>19</xdr:col>
      <xdr:colOff>475513</xdr:colOff>
      <xdr:row>30</xdr:row>
      <xdr:rowOff>192721</xdr:rowOff>
    </xdr:to>
    <xdr:cxnSp macro="">
      <xdr:nvCxnSpPr>
        <xdr:cNvPr id="219" name="Conector: angular 218">
          <a:extLst>
            <a:ext uri="{FF2B5EF4-FFF2-40B4-BE49-F238E27FC236}">
              <a16:creationId xmlns:a16="http://schemas.microsoft.com/office/drawing/2014/main" id="{B4807C85-73A2-4541-9BAF-21E291261EBE}"/>
            </a:ext>
          </a:extLst>
        </xdr:cNvPr>
        <xdr:cNvCxnSpPr/>
      </xdr:nvCxnSpPr>
      <xdr:spPr>
        <a:xfrm>
          <a:off x="15387860" y="6453670"/>
          <a:ext cx="861825" cy="310014"/>
        </a:xfrm>
        <a:prstGeom prst="bentConnector3">
          <a:avLst>
            <a:gd name="adj1" fmla="val 98751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407474</xdr:colOff>
      <xdr:row>29</xdr:row>
      <xdr:rowOff>82573</xdr:rowOff>
    </xdr:from>
    <xdr:to>
      <xdr:col>18</xdr:col>
      <xdr:colOff>457247</xdr:colOff>
      <xdr:row>30</xdr:row>
      <xdr:rowOff>147029</xdr:rowOff>
    </xdr:to>
    <xdr:cxnSp macro="">
      <xdr:nvCxnSpPr>
        <xdr:cNvPr id="220" name="Conector: angular 219">
          <a:extLst>
            <a:ext uri="{FF2B5EF4-FFF2-40B4-BE49-F238E27FC236}">
              <a16:creationId xmlns:a16="http://schemas.microsoft.com/office/drawing/2014/main" id="{66D04D27-BEB5-4E1B-8C8A-6190107F46D0}"/>
            </a:ext>
          </a:extLst>
        </xdr:cNvPr>
        <xdr:cNvCxnSpPr/>
      </xdr:nvCxnSpPr>
      <xdr:spPr>
        <a:xfrm rot="10800000" flipV="1">
          <a:off x="14554606" y="6499415"/>
          <a:ext cx="881957" cy="264982"/>
        </a:xfrm>
        <a:prstGeom prst="bentConnector3">
          <a:avLst>
            <a:gd name="adj1" fmla="val 100649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401658</xdr:colOff>
      <xdr:row>28</xdr:row>
      <xdr:rowOff>141884</xdr:rowOff>
    </xdr:from>
    <xdr:to>
      <xdr:col>18</xdr:col>
      <xdr:colOff>404486</xdr:colOff>
      <xdr:row>29</xdr:row>
      <xdr:rowOff>86069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id="{A11FC410-7B4B-4B55-83BF-7082646C187C}"/>
            </a:ext>
          </a:extLst>
        </xdr:cNvPr>
        <xdr:cNvCxnSpPr>
          <a:cxnSpLocks/>
          <a:stCxn id="81" idx="2"/>
        </xdr:cNvCxnSpPr>
      </xdr:nvCxnSpPr>
      <xdr:spPr>
        <a:xfrm flipH="1">
          <a:off x="15563370" y="6992055"/>
          <a:ext cx="2828" cy="13990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67379</xdr:colOff>
      <xdr:row>29</xdr:row>
      <xdr:rowOff>108297</xdr:rowOff>
    </xdr:from>
    <xdr:to>
      <xdr:col>24</xdr:col>
      <xdr:colOff>98985</xdr:colOff>
      <xdr:row>31</xdr:row>
      <xdr:rowOff>19291</xdr:rowOff>
    </xdr:to>
    <xdr:cxnSp macro="">
      <xdr:nvCxnSpPr>
        <xdr:cNvPr id="224" name="Conector: angular 223">
          <a:extLst>
            <a:ext uri="{FF2B5EF4-FFF2-40B4-BE49-F238E27FC236}">
              <a16:creationId xmlns:a16="http://schemas.microsoft.com/office/drawing/2014/main" id="{BF7F3671-2363-4369-9049-B71E44020C4B}"/>
            </a:ext>
          </a:extLst>
        </xdr:cNvPr>
        <xdr:cNvCxnSpPr/>
      </xdr:nvCxnSpPr>
      <xdr:spPr>
        <a:xfrm>
          <a:off x="19162430" y="6479750"/>
          <a:ext cx="861825" cy="310014"/>
        </a:xfrm>
        <a:prstGeom prst="bentConnector3">
          <a:avLst>
            <a:gd name="adj1" fmla="val 98751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16109</xdr:colOff>
      <xdr:row>29</xdr:row>
      <xdr:rowOff>108655</xdr:rowOff>
    </xdr:from>
    <xdr:to>
      <xdr:col>23</xdr:col>
      <xdr:colOff>65882</xdr:colOff>
      <xdr:row>30</xdr:row>
      <xdr:rowOff>173111</xdr:rowOff>
    </xdr:to>
    <xdr:cxnSp macro="">
      <xdr:nvCxnSpPr>
        <xdr:cNvPr id="225" name="Conector: angular 224">
          <a:extLst>
            <a:ext uri="{FF2B5EF4-FFF2-40B4-BE49-F238E27FC236}">
              <a16:creationId xmlns:a16="http://schemas.microsoft.com/office/drawing/2014/main" id="{80E36C33-8DF9-4A80-B149-75F1600DA500}"/>
            </a:ext>
          </a:extLst>
        </xdr:cNvPr>
        <xdr:cNvCxnSpPr/>
      </xdr:nvCxnSpPr>
      <xdr:spPr>
        <a:xfrm rot="10800000" flipV="1">
          <a:off x="18280940" y="6480108"/>
          <a:ext cx="879993" cy="263966"/>
        </a:xfrm>
        <a:prstGeom prst="bentConnector3">
          <a:avLst>
            <a:gd name="adj1" fmla="val 100649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97972</xdr:colOff>
      <xdr:row>36</xdr:row>
      <xdr:rowOff>76200</xdr:rowOff>
    </xdr:from>
    <xdr:to>
      <xdr:col>1</xdr:col>
      <xdr:colOff>100263</xdr:colOff>
      <xdr:row>38</xdr:row>
      <xdr:rowOff>0</xdr:rowOff>
    </xdr:to>
    <xdr:cxnSp macro="">
      <xdr:nvCxnSpPr>
        <xdr:cNvPr id="228" name="Conector recto de flecha 113">
          <a:extLst>
            <a:ext uri="{FF2B5EF4-FFF2-40B4-BE49-F238E27FC236}">
              <a16:creationId xmlns:a16="http://schemas.microsoft.com/office/drawing/2014/main" id="{0272246F-ED0B-4C13-9E02-D5B6D74D66D3}"/>
            </a:ext>
          </a:extLst>
        </xdr:cNvPr>
        <xdr:cNvCxnSpPr/>
      </xdr:nvCxnSpPr>
      <xdr:spPr>
        <a:xfrm>
          <a:off x="930156" y="7896726"/>
          <a:ext cx="2291" cy="32485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76464</xdr:colOff>
      <xdr:row>28</xdr:row>
      <xdr:rowOff>139843</xdr:rowOff>
    </xdr:from>
    <xdr:to>
      <xdr:col>23</xdr:col>
      <xdr:colOff>77229</xdr:colOff>
      <xdr:row>29</xdr:row>
      <xdr:rowOff>96537</xdr:rowOff>
    </xdr:to>
    <xdr:cxnSp macro="">
      <xdr:nvCxnSpPr>
        <xdr:cNvPr id="227" name="Conector recto 226">
          <a:extLst>
            <a:ext uri="{FF2B5EF4-FFF2-40B4-BE49-F238E27FC236}">
              <a16:creationId xmlns:a16="http://schemas.microsoft.com/office/drawing/2014/main" id="{521D67C1-8C4D-459D-9D36-E42B9A34C4D5}"/>
            </a:ext>
          </a:extLst>
        </xdr:cNvPr>
        <xdr:cNvCxnSpPr>
          <a:cxnSpLocks/>
        </xdr:cNvCxnSpPr>
      </xdr:nvCxnSpPr>
      <xdr:spPr>
        <a:xfrm>
          <a:off x="19171515" y="6311786"/>
          <a:ext cx="765" cy="15620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433185</xdr:colOff>
      <xdr:row>3</xdr:row>
      <xdr:rowOff>147024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DB15C-E236-4502-9885-879D21FBF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9416" cy="747099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6</xdr:col>
      <xdr:colOff>811149</xdr:colOff>
      <xdr:row>3</xdr:row>
      <xdr:rowOff>138847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1A6B65E-7985-4304-95EB-20D352A9A7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92975" y="139700"/>
          <a:ext cx="3244930" cy="599222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347747</xdr:colOff>
      <xdr:row>6</xdr:row>
      <xdr:rowOff>15503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613838-8B56-42E8-8582-487FDCFD49D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11651" y="469899"/>
          <a:ext cx="2308742" cy="72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6</xdr:col>
      <xdr:colOff>406977</xdr:colOff>
      <xdr:row>7</xdr:row>
      <xdr:rowOff>188854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5D6C57E-73C7-41BC-A0D1-67A63C22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6524"/>
          <a:ext cx="1147445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17</xdr:col>
      <xdr:colOff>702541</xdr:colOff>
      <xdr:row>22</xdr:row>
      <xdr:rowOff>1528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A5830847-845D-4644-B11E-FAAFA4D1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59249"/>
          <a:ext cx="22542500" cy="618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shlyca.21@gmail.com" TargetMode="External"/><Relationship Id="rId13" Type="http://schemas.openxmlformats.org/officeDocument/2006/relationships/hyperlink" Target="mailto:molinaalfaromiller3005@gmail.com" TargetMode="External"/><Relationship Id="rId18" Type="http://schemas.openxmlformats.org/officeDocument/2006/relationships/hyperlink" Target="mailto:jazmin2017jaqf@gmail.com" TargetMode="External"/><Relationship Id="rId3" Type="http://schemas.openxmlformats.org/officeDocument/2006/relationships/hyperlink" Target="mailto:alfaroarrietatifany@gmail.com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mailto:fiorecm2408@gmail.com" TargetMode="External"/><Relationship Id="rId12" Type="http://schemas.openxmlformats.org/officeDocument/2006/relationships/hyperlink" Target="mailto:bhaithrodriguez@gmail.com" TargetMode="External"/><Relationship Id="rId17" Type="http://schemas.openxmlformats.org/officeDocument/2006/relationships/hyperlink" Target="mailto:yilobando7@gmail.com" TargetMode="External"/><Relationship Id="rId2" Type="http://schemas.openxmlformats.org/officeDocument/2006/relationships/hyperlink" Target="mailto:abel.elizondo.guzman@mep.go.cr" TargetMode="External"/><Relationship Id="rId16" Type="http://schemas.openxmlformats.org/officeDocument/2006/relationships/hyperlink" Target="mailto:stevennaranjomarin@gmail.com" TargetMode="External"/><Relationship Id="rId20" Type="http://schemas.openxmlformats.org/officeDocument/2006/relationships/hyperlink" Target="mailto:jg4291625@gmail.com" TargetMode="External"/><Relationship Id="rId1" Type="http://schemas.openxmlformats.org/officeDocument/2006/relationships/hyperlink" Target="mailto:pablo.brenes.mena@mep.go.cr" TargetMode="External"/><Relationship Id="rId6" Type="http://schemas.openxmlformats.org/officeDocument/2006/relationships/hyperlink" Target="mailto:sbrizuelahidalgo@gmail.com" TargetMode="External"/><Relationship Id="rId11" Type="http://schemas.openxmlformats.org/officeDocument/2006/relationships/hyperlink" Target="mailto:niriguz008@gmail.com" TargetMode="External"/><Relationship Id="rId5" Type="http://schemas.openxmlformats.org/officeDocument/2006/relationships/hyperlink" Target="mailto:dana.bre@gmail.com" TargetMode="External"/><Relationship Id="rId15" Type="http://schemas.openxmlformats.org/officeDocument/2006/relationships/hyperlink" Target="mailto:sequeiran101@gmail.com" TargetMode="External"/><Relationship Id="rId23" Type="http://schemas.openxmlformats.org/officeDocument/2006/relationships/comments" Target="../comments1.xml"/><Relationship Id="rId10" Type="http://schemas.openxmlformats.org/officeDocument/2006/relationships/hyperlink" Target="mailto:jazlisdr07@gmail.com" TargetMode="External"/><Relationship Id="rId19" Type="http://schemas.openxmlformats.org/officeDocument/2006/relationships/hyperlink" Target="mailto:rodrigueztorresmariangel8@gmail.com" TargetMode="External"/><Relationship Id="rId4" Type="http://schemas.openxmlformats.org/officeDocument/2006/relationships/hyperlink" Target="mailto:meylinarayacastillo@gmail.com" TargetMode="External"/><Relationship Id="rId9" Type="http://schemas.openxmlformats.org/officeDocument/2006/relationships/hyperlink" Target="mailto:cotocamachooscarjulian@gmail.com" TargetMode="External"/><Relationship Id="rId14" Type="http://schemas.openxmlformats.org/officeDocument/2006/relationships/hyperlink" Target="mailto:santiagomonte041108@gmail.com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Y16"/>
  <sheetViews>
    <sheetView topLeftCell="A13" zoomScale="57" zoomScaleNormal="57" workbookViewId="0">
      <selection activeCell="S38" sqref="S38"/>
    </sheetView>
  </sheetViews>
  <sheetFormatPr baseColWidth="10" defaultColWidth="10.875" defaultRowHeight="15.75"/>
  <cols>
    <col min="1" max="1" width="12.625" style="1" customWidth="1"/>
    <col min="2" max="2" width="10.875" style="1" customWidth="1"/>
    <col min="3" max="16384" width="10.875" style="1"/>
  </cols>
  <sheetData>
    <row r="11" spans="1:25" ht="21">
      <c r="A11" s="5" t="s">
        <v>0</v>
      </c>
      <c r="B11" s="5"/>
      <c r="C11" s="5"/>
      <c r="D11" s="6" t="s">
        <v>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8"/>
    </row>
    <row r="12" spans="1:25" ht="21">
      <c r="A12" s="5" t="s">
        <v>2</v>
      </c>
      <c r="B12" s="5"/>
      <c r="C12" s="5"/>
      <c r="D12" s="9" t="s">
        <v>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5" ht="21">
      <c r="A13" s="5" t="s">
        <v>3</v>
      </c>
      <c r="B13" s="5"/>
      <c r="C13" s="5"/>
      <c r="D13" s="6" t="s">
        <v>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/>
    </row>
    <row r="14" spans="1:25" ht="46.5">
      <c r="A14" s="3"/>
      <c r="B14" s="4" t="s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3"/>
      <c r="Y14" s="3"/>
    </row>
    <row r="15" spans="1:25" ht="46.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5" ht="46.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</sheetData>
  <mergeCells count="7">
    <mergeCell ref="B14:W14"/>
    <mergeCell ref="A11:C11"/>
    <mergeCell ref="A12:C12"/>
    <mergeCell ref="A13:C13"/>
    <mergeCell ref="D11:W11"/>
    <mergeCell ref="D12:W12"/>
    <mergeCell ref="D13:W13"/>
  </mergeCells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3AA15-0047-4B29-8AEB-A7DDF7CFA31C}">
  <dimension ref="A1:U162"/>
  <sheetViews>
    <sheetView tabSelected="1" topLeftCell="A7" zoomScale="55" zoomScaleNormal="55" workbookViewId="0">
      <selection activeCell="G18" sqref="G18"/>
    </sheetView>
  </sheetViews>
  <sheetFormatPr baseColWidth="10" defaultRowHeight="15.75"/>
  <cols>
    <col min="1" max="1" width="22.375" customWidth="1"/>
    <col min="2" max="2" width="30.75" customWidth="1"/>
    <col min="4" max="4" width="25.75" customWidth="1"/>
    <col min="5" max="5" width="21.375" customWidth="1"/>
    <col min="6" max="6" width="34" customWidth="1"/>
    <col min="8" max="8" width="14.375" customWidth="1"/>
    <col min="9" max="9" width="27.625" customWidth="1"/>
  </cols>
  <sheetData>
    <row r="1" spans="1:21">
      <c r="A1" s="2"/>
      <c r="B1" s="2"/>
      <c r="C1" s="2"/>
      <c r="D1" s="2"/>
      <c r="E1" s="2"/>
      <c r="F1" s="2"/>
      <c r="G1" s="2"/>
      <c r="H1" s="2"/>
      <c r="I1" s="10"/>
      <c r="J1" s="11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2"/>
      <c r="B2" s="2"/>
      <c r="C2" s="2"/>
      <c r="D2" s="2"/>
      <c r="E2" s="2"/>
      <c r="F2" s="2"/>
      <c r="G2" s="2"/>
      <c r="H2" s="2"/>
      <c r="I2" s="12"/>
      <c r="J2" s="11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6.5" thickBot="1">
      <c r="A3" s="2"/>
      <c r="B3" s="2"/>
      <c r="C3" s="2"/>
      <c r="D3" s="2"/>
      <c r="E3" s="2"/>
      <c r="F3" s="2"/>
      <c r="G3" s="2"/>
      <c r="H3" s="2"/>
      <c r="I3" s="12" t="s">
        <v>7</v>
      </c>
      <c r="J3" s="11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>
      <c r="A4" s="2"/>
      <c r="B4" s="2"/>
      <c r="C4" s="2"/>
      <c r="D4" s="2"/>
      <c r="E4" s="2"/>
      <c r="F4" s="2"/>
      <c r="G4" s="2"/>
      <c r="H4" s="2"/>
      <c r="I4" s="12"/>
      <c r="J4" s="13" t="s">
        <v>8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</row>
    <row r="5" spans="1:21">
      <c r="A5" s="2"/>
      <c r="B5" s="2"/>
      <c r="C5" s="2"/>
      <c r="D5" s="2"/>
      <c r="E5" s="2"/>
      <c r="F5" s="2"/>
      <c r="G5" s="2"/>
      <c r="H5" s="2"/>
      <c r="I5" s="12"/>
      <c r="J5" s="16" t="s">
        <v>9</v>
      </c>
      <c r="K5" s="2"/>
      <c r="L5" s="2"/>
      <c r="M5" s="2"/>
      <c r="N5" s="2"/>
      <c r="O5" s="2"/>
      <c r="P5" s="2"/>
      <c r="Q5" s="2"/>
      <c r="R5" s="2"/>
      <c r="S5" s="2"/>
      <c r="T5" s="2"/>
      <c r="U5" s="17"/>
    </row>
    <row r="6" spans="1:21">
      <c r="A6" s="2"/>
      <c r="B6" s="2"/>
      <c r="C6" s="2"/>
      <c r="D6" s="2"/>
      <c r="E6" s="2"/>
      <c r="F6" s="2"/>
      <c r="G6" s="2"/>
      <c r="H6" s="2"/>
      <c r="I6" s="12"/>
      <c r="J6" s="16" t="s">
        <v>10</v>
      </c>
      <c r="K6" s="2"/>
      <c r="L6" s="2"/>
      <c r="M6" s="2"/>
      <c r="N6" s="2"/>
      <c r="O6" s="2"/>
      <c r="P6" s="2"/>
      <c r="Q6" s="2"/>
      <c r="R6" s="2"/>
      <c r="S6" s="2"/>
      <c r="T6" s="2"/>
      <c r="U6" s="17"/>
    </row>
    <row r="7" spans="1:21">
      <c r="A7" s="2"/>
      <c r="B7" s="2"/>
      <c r="C7" s="2"/>
      <c r="D7" s="2"/>
      <c r="E7" s="2"/>
      <c r="F7" s="2"/>
      <c r="G7" s="2"/>
      <c r="H7" s="2"/>
      <c r="I7" s="12"/>
      <c r="J7" s="16" t="s">
        <v>11</v>
      </c>
      <c r="K7" s="2"/>
      <c r="L7" s="2"/>
      <c r="M7" s="2"/>
      <c r="N7" s="2"/>
      <c r="O7" s="2"/>
      <c r="P7" s="2"/>
      <c r="Q7" s="2"/>
      <c r="R7" s="2"/>
      <c r="S7" s="2"/>
      <c r="T7" s="2"/>
      <c r="U7" s="17"/>
    </row>
    <row r="8" spans="1:21">
      <c r="A8" s="2"/>
      <c r="B8" s="2"/>
      <c r="C8" s="2"/>
      <c r="D8" s="2"/>
      <c r="E8" s="2"/>
      <c r="F8" s="2"/>
      <c r="G8" s="2"/>
      <c r="H8" s="2"/>
      <c r="I8" s="12"/>
      <c r="J8" s="16" t="s">
        <v>12</v>
      </c>
      <c r="K8" s="2"/>
      <c r="L8" s="2"/>
      <c r="M8" s="2"/>
      <c r="N8" s="2"/>
      <c r="O8" s="2"/>
      <c r="P8" s="2"/>
      <c r="Q8" s="2"/>
      <c r="R8" s="2"/>
      <c r="S8" s="2"/>
      <c r="T8" s="2"/>
      <c r="U8" s="17"/>
    </row>
    <row r="9" spans="1:21">
      <c r="A9" s="2" t="s">
        <v>13</v>
      </c>
      <c r="B9" s="18" t="s">
        <v>5</v>
      </c>
      <c r="C9" s="19"/>
      <c r="D9" s="19"/>
      <c r="E9" s="19"/>
      <c r="F9" s="19"/>
      <c r="G9" s="19"/>
      <c r="H9" s="20"/>
      <c r="I9" s="12"/>
      <c r="J9" s="16" t="s">
        <v>14</v>
      </c>
      <c r="K9" s="2"/>
      <c r="L9" s="2"/>
      <c r="M9" s="2"/>
      <c r="N9" s="2"/>
      <c r="O9" s="2"/>
      <c r="P9" s="2"/>
      <c r="Q9" s="2"/>
      <c r="R9" s="2"/>
      <c r="S9" s="2"/>
      <c r="T9" s="2"/>
      <c r="U9" s="17"/>
    </row>
    <row r="10" spans="1:21">
      <c r="A10" s="2" t="s">
        <v>15</v>
      </c>
      <c r="B10" s="21" t="s">
        <v>16</v>
      </c>
      <c r="C10" s="2" t="s">
        <v>17</v>
      </c>
      <c r="D10" s="71">
        <v>86194944</v>
      </c>
      <c r="E10" s="2" t="s">
        <v>18</v>
      </c>
      <c r="F10" s="22" t="s">
        <v>19</v>
      </c>
      <c r="G10" s="2"/>
      <c r="H10" s="2"/>
      <c r="I10" s="12"/>
      <c r="J10" s="16" t="s">
        <v>20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17"/>
    </row>
    <row r="11" spans="1:21">
      <c r="A11" s="2" t="s">
        <v>21</v>
      </c>
      <c r="B11" s="21" t="s">
        <v>22</v>
      </c>
      <c r="C11" s="2" t="s">
        <v>17</v>
      </c>
      <c r="D11" s="71">
        <v>89110117</v>
      </c>
      <c r="E11" s="2" t="s">
        <v>18</v>
      </c>
      <c r="F11" s="21" t="s">
        <v>23</v>
      </c>
      <c r="G11" s="2"/>
      <c r="H11" s="2"/>
      <c r="I11" s="12"/>
      <c r="J11" s="23" t="s">
        <v>24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17"/>
    </row>
    <row r="12" spans="1:21" ht="16.5" thickBot="1">
      <c r="A12" s="2" t="s">
        <v>25</v>
      </c>
      <c r="B12" s="24" t="s">
        <v>6</v>
      </c>
      <c r="C12" s="2" t="s">
        <v>17</v>
      </c>
      <c r="D12" s="72">
        <v>87181267</v>
      </c>
      <c r="E12" s="2" t="s">
        <v>18</v>
      </c>
      <c r="F12" s="25" t="s">
        <v>26</v>
      </c>
      <c r="G12" s="2"/>
      <c r="H12" s="2"/>
      <c r="I12" s="12"/>
      <c r="J12" s="26" t="s">
        <v>27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8"/>
    </row>
    <row r="13" spans="1:21">
      <c r="A13" s="2" t="s">
        <v>28</v>
      </c>
      <c r="B13" s="24" t="s">
        <v>29</v>
      </c>
      <c r="C13" s="2" t="s">
        <v>17</v>
      </c>
      <c r="D13" s="72">
        <v>87079258</v>
      </c>
      <c r="E13" s="2" t="s">
        <v>18</v>
      </c>
      <c r="F13" s="24" t="s">
        <v>30</v>
      </c>
      <c r="G13" s="2"/>
      <c r="H13" s="2"/>
      <c r="I13" s="12"/>
      <c r="J13" s="2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>
      <c r="A14" s="2" t="s">
        <v>31</v>
      </c>
      <c r="B14" s="24" t="s">
        <v>32</v>
      </c>
      <c r="C14" s="2" t="s">
        <v>33</v>
      </c>
      <c r="D14" s="72" t="s">
        <v>34</v>
      </c>
      <c r="E14" s="2" t="s">
        <v>35</v>
      </c>
      <c r="F14" s="24">
        <v>19</v>
      </c>
      <c r="G14" s="2"/>
      <c r="H14" s="2"/>
      <c r="I14" s="12"/>
      <c r="J14" s="2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>
      <c r="A15" s="30" t="s">
        <v>36</v>
      </c>
      <c r="B15" s="31">
        <v>1500</v>
      </c>
      <c r="C15" s="2" t="s">
        <v>37</v>
      </c>
      <c r="D15" s="72" t="s">
        <v>38</v>
      </c>
      <c r="E15" s="2"/>
      <c r="F15" s="2"/>
      <c r="G15" s="2"/>
      <c r="H15" s="2"/>
      <c r="I15" s="12"/>
      <c r="J15" s="2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2"/>
      <c r="B16" s="33"/>
      <c r="C16" s="2"/>
      <c r="D16" s="34"/>
      <c r="E16" s="2"/>
      <c r="F16" s="2"/>
      <c r="G16" s="2"/>
      <c r="H16" s="2"/>
      <c r="I16" s="12"/>
      <c r="J16" s="2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"/>
      <c r="B17" s="35"/>
      <c r="C17" s="2"/>
      <c r="D17" s="36"/>
      <c r="E17" s="2"/>
      <c r="F17" s="2"/>
      <c r="G17" s="2"/>
      <c r="H17" s="2"/>
      <c r="I17" s="12"/>
      <c r="J17" s="2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"/>
      <c r="B18" s="35"/>
      <c r="C18" s="2"/>
      <c r="D18" s="36"/>
      <c r="E18" s="2"/>
      <c r="F18" s="37"/>
      <c r="G18" s="2"/>
      <c r="H18" s="2"/>
      <c r="I18" s="12"/>
      <c r="J18" s="2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"/>
      <c r="B19" s="35"/>
      <c r="C19" s="2"/>
      <c r="D19" s="36"/>
      <c r="E19" s="2"/>
      <c r="F19" s="2"/>
      <c r="G19" s="2"/>
      <c r="H19" s="2"/>
      <c r="I19" s="1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"/>
      <c r="B20" s="35"/>
      <c r="C20" s="2"/>
      <c r="D20" s="36"/>
      <c r="E20" s="2"/>
      <c r="F20" s="2"/>
      <c r="G20" s="2"/>
      <c r="H20" s="2"/>
      <c r="I20" s="1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2"/>
      <c r="B21" s="35"/>
      <c r="C21" s="2"/>
      <c r="D21" s="36"/>
      <c r="E21" s="2"/>
      <c r="F21" s="2"/>
      <c r="G21" s="2"/>
      <c r="H21" s="2"/>
      <c r="I21" s="12"/>
      <c r="J21" s="3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2"/>
      <c r="B22" s="2"/>
      <c r="C22" s="2"/>
      <c r="D22" s="2"/>
      <c r="E22" s="2"/>
      <c r="F22" s="2"/>
      <c r="G22" s="2"/>
      <c r="H22" s="2"/>
      <c r="I22" s="12"/>
      <c r="J22" s="11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>
      <c r="A23" s="40" t="s">
        <v>39</v>
      </c>
      <c r="B23" s="41" t="s">
        <v>40</v>
      </c>
      <c r="C23" s="41" t="s">
        <v>41</v>
      </c>
      <c r="D23" s="41" t="s">
        <v>42</v>
      </c>
      <c r="E23" s="41" t="s">
        <v>43</v>
      </c>
      <c r="F23" s="41" t="s">
        <v>44</v>
      </c>
      <c r="G23" s="42" t="s">
        <v>45</v>
      </c>
      <c r="H23" s="43" t="s">
        <v>46</v>
      </c>
      <c r="I23" s="43" t="s">
        <v>47</v>
      </c>
      <c r="J23" s="44" t="s">
        <v>48</v>
      </c>
      <c r="K23" s="41" t="s">
        <v>49</v>
      </c>
      <c r="L23" s="41" t="s">
        <v>50</v>
      </c>
      <c r="M23" s="41" t="s">
        <v>51</v>
      </c>
      <c r="N23" s="41" t="s">
        <v>52</v>
      </c>
      <c r="O23" s="41" t="s">
        <v>53</v>
      </c>
      <c r="P23" s="41" t="s">
        <v>54</v>
      </c>
      <c r="Q23" s="41" t="s">
        <v>55</v>
      </c>
      <c r="R23" s="41" t="s">
        <v>56</v>
      </c>
      <c r="S23" s="41" t="s">
        <v>57</v>
      </c>
      <c r="T23" s="41" t="s">
        <v>58</v>
      </c>
      <c r="U23" s="41" t="s">
        <v>59</v>
      </c>
    </row>
    <row r="24" spans="1:21" ht="30">
      <c r="A24" s="49" t="s">
        <v>60</v>
      </c>
      <c r="B24" s="49" t="s">
        <v>61</v>
      </c>
      <c r="C24" s="49" t="s">
        <v>62</v>
      </c>
      <c r="D24" s="45">
        <v>305760331</v>
      </c>
      <c r="E24" s="46">
        <v>71673009</v>
      </c>
      <c r="F24" s="50" t="s">
        <v>63</v>
      </c>
      <c r="G24" s="51">
        <v>1</v>
      </c>
      <c r="H24" s="52">
        <f>+G24*$B$15</f>
        <v>1500</v>
      </c>
      <c r="I24" s="53" t="s">
        <v>64</v>
      </c>
      <c r="J24" s="54" t="e">
        <f>+AVERAGE(K29:U29)</f>
        <v>#DIV/0!</v>
      </c>
      <c r="K24" s="55"/>
      <c r="L24" s="55"/>
      <c r="M24" s="55"/>
      <c r="N24" s="55"/>
      <c r="O24" s="55"/>
      <c r="P24" s="55"/>
      <c r="Q24" s="55"/>
      <c r="R24" s="55"/>
      <c r="S24" s="56"/>
      <c r="T24" s="49"/>
      <c r="U24" s="49"/>
    </row>
    <row r="25" spans="1:21" ht="30">
      <c r="A25" s="49" t="s">
        <v>65</v>
      </c>
      <c r="B25" s="49" t="s">
        <v>66</v>
      </c>
      <c r="C25" s="49" t="s">
        <v>67</v>
      </c>
      <c r="D25" s="45">
        <v>120150315</v>
      </c>
      <c r="E25" s="46">
        <v>62159176</v>
      </c>
      <c r="F25" s="50" t="s">
        <v>68</v>
      </c>
      <c r="G25" s="51">
        <v>1</v>
      </c>
      <c r="H25" s="52">
        <f t="shared" ref="H25:H42" si="0">+G25*$B$15</f>
        <v>1500</v>
      </c>
      <c r="I25" s="53" t="s">
        <v>69</v>
      </c>
      <c r="J25" s="54" t="e">
        <f t="shared" ref="J25:J26" si="1">+AVERAGE(K30:U30)</f>
        <v>#DIV/0!</v>
      </c>
      <c r="K25" s="55"/>
      <c r="L25" s="55"/>
      <c r="M25" s="55"/>
      <c r="N25" s="55"/>
      <c r="O25" s="55"/>
      <c r="P25" s="55"/>
      <c r="Q25" s="55"/>
      <c r="R25" s="55"/>
      <c r="S25" s="49"/>
      <c r="T25" s="49"/>
      <c r="U25" s="49"/>
    </row>
    <row r="26" spans="1:21">
      <c r="A26" s="57" t="s">
        <v>70</v>
      </c>
      <c r="B26" s="49" t="s">
        <v>71</v>
      </c>
      <c r="C26" s="49" t="s">
        <v>72</v>
      </c>
      <c r="D26" s="45">
        <v>305800849</v>
      </c>
      <c r="E26" s="46">
        <v>61928541</v>
      </c>
      <c r="F26" s="50" t="s">
        <v>73</v>
      </c>
      <c r="G26" s="51">
        <v>1</v>
      </c>
      <c r="H26" s="52">
        <f t="shared" si="0"/>
        <v>1500</v>
      </c>
      <c r="I26" s="58" t="s">
        <v>74</v>
      </c>
      <c r="J26" s="54" t="e">
        <f t="shared" si="1"/>
        <v>#DIV/0!</v>
      </c>
      <c r="K26" s="55"/>
      <c r="L26" s="55"/>
      <c r="M26" s="55"/>
      <c r="N26" s="55"/>
      <c r="O26" s="55"/>
      <c r="P26" s="55"/>
      <c r="Q26" s="55"/>
      <c r="R26" s="55"/>
      <c r="S26" s="49"/>
      <c r="T26" s="49"/>
      <c r="U26" s="49"/>
    </row>
    <row r="27" spans="1:21">
      <c r="A27" s="57" t="s">
        <v>75</v>
      </c>
      <c r="B27" s="49" t="s">
        <v>76</v>
      </c>
      <c r="C27" s="49" t="s">
        <v>77</v>
      </c>
      <c r="D27" s="45">
        <v>120330395</v>
      </c>
      <c r="E27" s="46">
        <v>64852715</v>
      </c>
      <c r="F27" s="50" t="s">
        <v>78</v>
      </c>
      <c r="G27" s="51">
        <v>1</v>
      </c>
      <c r="H27" s="52">
        <f t="shared" si="0"/>
        <v>1500</v>
      </c>
      <c r="I27" s="58" t="s">
        <v>79</v>
      </c>
      <c r="J27" s="54" t="e">
        <f>+AVERAGE(K33:U33)</f>
        <v>#DIV/0!</v>
      </c>
      <c r="K27" s="55"/>
      <c r="L27" s="55"/>
      <c r="M27" s="55"/>
      <c r="N27" s="55"/>
      <c r="O27" s="55"/>
      <c r="P27" s="55"/>
      <c r="Q27" s="55"/>
      <c r="R27" s="55"/>
      <c r="S27" s="49"/>
      <c r="T27" s="49"/>
      <c r="U27" s="49"/>
    </row>
    <row r="28" spans="1:21" ht="45">
      <c r="A28" s="57" t="s">
        <v>80</v>
      </c>
      <c r="B28" s="49" t="s">
        <v>81</v>
      </c>
      <c r="C28" s="49" t="s">
        <v>82</v>
      </c>
      <c r="D28" s="45">
        <v>402780882</v>
      </c>
      <c r="E28" s="46">
        <v>71680454</v>
      </c>
      <c r="F28" s="50" t="s">
        <v>83</v>
      </c>
      <c r="G28" s="51">
        <v>1</v>
      </c>
      <c r="H28" s="52">
        <f t="shared" si="0"/>
        <v>1500</v>
      </c>
      <c r="I28" s="53" t="s">
        <v>84</v>
      </c>
      <c r="J28" s="54" t="e">
        <f>+AVERAGE(K34:U34)</f>
        <v>#DIV/0!</v>
      </c>
      <c r="K28" s="55"/>
      <c r="L28" s="55"/>
      <c r="M28" s="55"/>
      <c r="N28" s="55"/>
      <c r="O28" s="55"/>
      <c r="P28" s="55"/>
      <c r="Q28" s="55"/>
      <c r="R28" s="55"/>
      <c r="S28" s="49"/>
      <c r="T28" s="49"/>
      <c r="U28" s="49"/>
    </row>
    <row r="29" spans="1:21" ht="30">
      <c r="A29" s="57" t="s">
        <v>85</v>
      </c>
      <c r="B29" s="49" t="s">
        <v>86</v>
      </c>
      <c r="C29" s="49" t="s">
        <v>87</v>
      </c>
      <c r="D29" s="45">
        <v>305790549</v>
      </c>
      <c r="E29" s="46">
        <v>86508547</v>
      </c>
      <c r="F29" s="50" t="s">
        <v>88</v>
      </c>
      <c r="G29" s="51">
        <v>1</v>
      </c>
      <c r="H29" s="52">
        <f t="shared" si="0"/>
        <v>1500</v>
      </c>
      <c r="I29" s="53" t="s">
        <v>89</v>
      </c>
      <c r="J29" s="54" t="e">
        <f>+AVERAGE(K35:U35)</f>
        <v>#DIV/0!</v>
      </c>
      <c r="K29" s="55"/>
      <c r="L29" s="55"/>
      <c r="M29" s="55"/>
      <c r="N29" s="55"/>
      <c r="O29" s="55"/>
      <c r="P29" s="55"/>
      <c r="Q29" s="55"/>
      <c r="R29" s="55"/>
      <c r="S29" s="49"/>
      <c r="T29" s="49"/>
      <c r="U29" s="49"/>
    </row>
    <row r="30" spans="1:21">
      <c r="A30" s="57" t="s">
        <v>90</v>
      </c>
      <c r="B30" s="49" t="s">
        <v>91</v>
      </c>
      <c r="C30" s="49" t="s">
        <v>92</v>
      </c>
      <c r="D30" s="45">
        <v>305810189</v>
      </c>
      <c r="E30" s="46">
        <v>60481101</v>
      </c>
      <c r="F30" s="50" t="s">
        <v>93</v>
      </c>
      <c r="G30" s="51">
        <v>1</v>
      </c>
      <c r="H30" s="52">
        <f>+G30*$B$15</f>
        <v>1500</v>
      </c>
      <c r="I30" s="58" t="s">
        <v>94</v>
      </c>
      <c r="J30" s="54" t="e">
        <f t="shared" ref="J30:J42" si="2">+AVERAGE(K30:U30)</f>
        <v>#DIV/0!</v>
      </c>
      <c r="K30" s="55"/>
      <c r="L30" s="55"/>
      <c r="M30" s="55"/>
      <c r="N30" s="55"/>
      <c r="O30" s="55"/>
      <c r="P30" s="55"/>
      <c r="Q30" s="55"/>
      <c r="R30" s="55"/>
      <c r="S30" s="49"/>
      <c r="T30" s="49"/>
      <c r="U30" s="49"/>
    </row>
    <row r="31" spans="1:21">
      <c r="A31" s="57" t="s">
        <v>95</v>
      </c>
      <c r="B31" s="49" t="s">
        <v>96</v>
      </c>
      <c r="C31" s="49" t="s">
        <v>97</v>
      </c>
      <c r="D31" s="45">
        <v>305750650</v>
      </c>
      <c r="E31" s="46">
        <v>71057720</v>
      </c>
      <c r="F31" s="50" t="s">
        <v>98</v>
      </c>
      <c r="G31" s="51">
        <v>1</v>
      </c>
      <c r="H31" s="59">
        <f>+G31*$B$15</f>
        <v>1500</v>
      </c>
      <c r="I31" s="60" t="s">
        <v>99</v>
      </c>
      <c r="J31" s="61" t="e">
        <f t="shared" si="2"/>
        <v>#DIV/0!</v>
      </c>
      <c r="K31" s="55"/>
      <c r="L31" s="55"/>
      <c r="M31" s="55"/>
      <c r="N31" s="55"/>
      <c r="O31" s="55"/>
      <c r="P31" s="55"/>
      <c r="Q31" s="55"/>
      <c r="R31" s="55"/>
      <c r="S31" s="49"/>
      <c r="T31" s="49"/>
      <c r="U31" s="49"/>
    </row>
    <row r="32" spans="1:21">
      <c r="A32" s="57" t="s">
        <v>100</v>
      </c>
      <c r="B32" s="49" t="s">
        <v>101</v>
      </c>
      <c r="C32" s="49" t="s">
        <v>102</v>
      </c>
      <c r="D32" s="45">
        <v>305720600</v>
      </c>
      <c r="E32" s="46">
        <v>63160741</v>
      </c>
      <c r="F32" s="50" t="s">
        <v>103</v>
      </c>
      <c r="G32" s="51">
        <v>1</v>
      </c>
      <c r="H32" s="59">
        <f>+G32*$B$15</f>
        <v>1500</v>
      </c>
      <c r="I32" s="60" t="s">
        <v>104</v>
      </c>
      <c r="J32" s="61" t="e">
        <f t="shared" si="2"/>
        <v>#DIV/0!</v>
      </c>
      <c r="K32" s="55"/>
      <c r="L32" s="55"/>
      <c r="M32" s="55"/>
      <c r="N32" s="55"/>
      <c r="O32" s="55"/>
      <c r="P32" s="55"/>
      <c r="Q32" s="55"/>
      <c r="R32" s="55"/>
      <c r="S32" s="49"/>
      <c r="T32" s="49"/>
      <c r="U32" s="49"/>
    </row>
    <row r="33" spans="1:21" ht="30">
      <c r="A33" s="57" t="s">
        <v>105</v>
      </c>
      <c r="B33" s="49" t="s">
        <v>101</v>
      </c>
      <c r="C33" s="49" t="s">
        <v>106</v>
      </c>
      <c r="D33" s="45">
        <v>305780824</v>
      </c>
      <c r="E33" s="46">
        <v>86067150</v>
      </c>
      <c r="F33" s="50" t="s">
        <v>107</v>
      </c>
      <c r="G33" s="51">
        <v>1</v>
      </c>
      <c r="H33" s="62">
        <f t="shared" si="0"/>
        <v>1500</v>
      </c>
      <c r="I33" s="63" t="s">
        <v>165</v>
      </c>
      <c r="J33" s="61" t="e">
        <f t="shared" si="2"/>
        <v>#DIV/0!</v>
      </c>
      <c r="K33" s="55"/>
      <c r="L33" s="55"/>
      <c r="M33" s="55"/>
      <c r="N33" s="55"/>
      <c r="O33" s="55"/>
      <c r="P33" s="55"/>
      <c r="Q33" s="55"/>
      <c r="R33" s="55"/>
      <c r="S33" s="49"/>
      <c r="T33" s="49"/>
      <c r="U33" s="49"/>
    </row>
    <row r="34" spans="1:21">
      <c r="A34" s="57" t="s">
        <v>108</v>
      </c>
      <c r="B34" s="49" t="s">
        <v>109</v>
      </c>
      <c r="C34" s="49" t="s">
        <v>110</v>
      </c>
      <c r="D34" s="45">
        <v>305790996</v>
      </c>
      <c r="E34" s="46">
        <v>61451642</v>
      </c>
      <c r="F34" s="50" t="s">
        <v>111</v>
      </c>
      <c r="G34" s="51">
        <v>1</v>
      </c>
      <c r="H34" s="62">
        <f t="shared" si="0"/>
        <v>1500</v>
      </c>
      <c r="I34" s="64" t="s">
        <v>112</v>
      </c>
      <c r="J34" s="61" t="e">
        <f t="shared" si="2"/>
        <v>#DIV/0!</v>
      </c>
      <c r="K34" s="55"/>
      <c r="L34" s="55"/>
      <c r="M34" s="55"/>
      <c r="N34" s="55"/>
      <c r="O34" s="55"/>
      <c r="P34" s="55"/>
      <c r="Q34" s="55"/>
      <c r="R34" s="55"/>
      <c r="S34" s="49"/>
      <c r="T34" s="49"/>
      <c r="U34" s="49"/>
    </row>
    <row r="35" spans="1:21" ht="30">
      <c r="A35" s="57" t="s">
        <v>113</v>
      </c>
      <c r="B35" s="49" t="s">
        <v>114</v>
      </c>
      <c r="C35" s="49" t="s">
        <v>115</v>
      </c>
      <c r="D35" s="45">
        <v>305790166</v>
      </c>
      <c r="E35" s="46">
        <v>86981940</v>
      </c>
      <c r="F35" s="50" t="s">
        <v>116</v>
      </c>
      <c r="G35" s="51">
        <v>1</v>
      </c>
      <c r="H35" s="62">
        <f t="shared" si="0"/>
        <v>1500</v>
      </c>
      <c r="I35" s="63" t="s">
        <v>117</v>
      </c>
      <c r="J35" s="61" t="e">
        <f t="shared" si="2"/>
        <v>#DIV/0!</v>
      </c>
      <c r="K35" s="55"/>
      <c r="L35" s="55"/>
      <c r="M35" s="55"/>
      <c r="N35" s="55"/>
      <c r="O35" s="55"/>
      <c r="P35" s="55"/>
      <c r="Q35" s="55"/>
      <c r="R35" s="55"/>
      <c r="S35" s="49"/>
      <c r="T35" s="49"/>
      <c r="U35" s="49"/>
    </row>
    <row r="36" spans="1:21">
      <c r="A36" s="57" t="s">
        <v>118</v>
      </c>
      <c r="B36" s="49" t="s">
        <v>119</v>
      </c>
      <c r="C36" s="49" t="s">
        <v>120</v>
      </c>
      <c r="D36" s="45">
        <v>305820571</v>
      </c>
      <c r="E36" s="46">
        <v>63173039</v>
      </c>
      <c r="F36" s="50" t="s">
        <v>121</v>
      </c>
      <c r="G36" s="51">
        <v>1</v>
      </c>
      <c r="H36" s="62">
        <f t="shared" si="0"/>
        <v>1500</v>
      </c>
      <c r="I36" s="64" t="s">
        <v>122</v>
      </c>
      <c r="J36" s="61" t="e">
        <f t="shared" si="2"/>
        <v>#DIV/0!</v>
      </c>
      <c r="K36" s="55"/>
      <c r="L36" s="55"/>
      <c r="M36" s="55"/>
      <c r="N36" s="55"/>
      <c r="O36" s="55"/>
      <c r="P36" s="55"/>
      <c r="Q36" s="55"/>
      <c r="R36" s="55"/>
      <c r="S36" s="49"/>
      <c r="T36" s="49"/>
      <c r="U36" s="49"/>
    </row>
    <row r="37" spans="1:21" ht="45">
      <c r="A37" s="57" t="s">
        <v>123</v>
      </c>
      <c r="B37" s="49" t="s">
        <v>119</v>
      </c>
      <c r="C37" s="49" t="s">
        <v>124</v>
      </c>
      <c r="D37" s="45">
        <v>305820555</v>
      </c>
      <c r="E37" s="46">
        <v>62876112</v>
      </c>
      <c r="F37" s="50" t="s">
        <v>125</v>
      </c>
      <c r="G37" s="51">
        <v>1</v>
      </c>
      <c r="H37" s="62">
        <f t="shared" si="0"/>
        <v>1500</v>
      </c>
      <c r="I37" s="63" t="s">
        <v>126</v>
      </c>
      <c r="J37" s="61" t="e">
        <f t="shared" si="2"/>
        <v>#DIV/0!</v>
      </c>
      <c r="K37" s="55"/>
      <c r="L37" s="55"/>
      <c r="M37" s="55"/>
      <c r="N37" s="55"/>
      <c r="O37" s="55"/>
      <c r="P37" s="55"/>
      <c r="Q37" s="55"/>
      <c r="R37" s="55"/>
      <c r="S37" s="49"/>
      <c r="T37" s="49"/>
      <c r="U37" s="49"/>
    </row>
    <row r="38" spans="1:21" ht="30">
      <c r="A38" s="57" t="s">
        <v>127</v>
      </c>
      <c r="B38" s="49" t="s">
        <v>128</v>
      </c>
      <c r="C38" s="49" t="s">
        <v>129</v>
      </c>
      <c r="D38" s="45">
        <v>305800342</v>
      </c>
      <c r="E38" s="46">
        <v>83744752</v>
      </c>
      <c r="F38" s="50" t="s">
        <v>130</v>
      </c>
      <c r="G38" s="51"/>
      <c r="H38" s="62"/>
      <c r="I38" s="63" t="s">
        <v>131</v>
      </c>
      <c r="J38" s="61" t="e">
        <f t="shared" si="2"/>
        <v>#DIV/0!</v>
      </c>
      <c r="K38" s="55"/>
      <c r="L38" s="55"/>
      <c r="M38" s="55"/>
      <c r="N38" s="55"/>
      <c r="O38" s="55"/>
      <c r="P38" s="55"/>
      <c r="Q38" s="55"/>
      <c r="R38" s="55"/>
      <c r="S38" s="49"/>
      <c r="T38" s="49"/>
      <c r="U38" s="49"/>
    </row>
    <row r="39" spans="1:21">
      <c r="A39" s="57" t="s">
        <v>132</v>
      </c>
      <c r="B39" s="49" t="s">
        <v>133</v>
      </c>
      <c r="C39" s="49" t="s">
        <v>134</v>
      </c>
      <c r="D39" s="45">
        <v>120260279</v>
      </c>
      <c r="E39" s="46">
        <v>85833986</v>
      </c>
      <c r="F39" s="50" t="s">
        <v>135</v>
      </c>
      <c r="G39" s="51">
        <v>1</v>
      </c>
      <c r="H39" s="62">
        <f t="shared" si="0"/>
        <v>1500</v>
      </c>
      <c r="I39" s="64" t="s">
        <v>136</v>
      </c>
      <c r="J39" s="61" t="e">
        <f t="shared" si="2"/>
        <v>#DIV/0!</v>
      </c>
      <c r="K39" s="55"/>
      <c r="L39" s="55"/>
      <c r="M39" s="55"/>
      <c r="N39" s="55"/>
      <c r="O39" s="55"/>
      <c r="P39" s="55"/>
      <c r="Q39" s="55"/>
      <c r="R39" s="55"/>
      <c r="S39" s="49"/>
      <c r="T39" s="49"/>
      <c r="U39" s="49"/>
    </row>
    <row r="40" spans="1:21" ht="30">
      <c r="A40" s="65" t="s">
        <v>137</v>
      </c>
      <c r="B40" s="49" t="s">
        <v>138</v>
      </c>
      <c r="C40" s="49" t="s">
        <v>139</v>
      </c>
      <c r="D40" s="47">
        <v>305770861</v>
      </c>
      <c r="E40" s="46">
        <v>60291434</v>
      </c>
      <c r="F40" s="50" t="s">
        <v>140</v>
      </c>
      <c r="G40" s="51">
        <v>1</v>
      </c>
      <c r="H40" s="62">
        <f t="shared" si="0"/>
        <v>1500</v>
      </c>
      <c r="I40" s="63" t="s">
        <v>141</v>
      </c>
      <c r="J40" s="61" t="e">
        <f t="shared" si="2"/>
        <v>#DIV/0!</v>
      </c>
      <c r="K40" s="55"/>
      <c r="L40" s="55"/>
      <c r="M40" s="55"/>
      <c r="N40" s="55"/>
      <c r="O40" s="55"/>
      <c r="P40" s="55"/>
      <c r="Q40" s="55"/>
      <c r="R40" s="55"/>
      <c r="S40" s="49"/>
      <c r="T40" s="49"/>
      <c r="U40" s="49"/>
    </row>
    <row r="41" spans="1:21" ht="30">
      <c r="A41" s="57" t="s">
        <v>142</v>
      </c>
      <c r="B41" s="49" t="s">
        <v>143</v>
      </c>
      <c r="C41" s="49" t="s">
        <v>144</v>
      </c>
      <c r="D41" s="48" t="s">
        <v>145</v>
      </c>
      <c r="E41" s="46">
        <v>83777795</v>
      </c>
      <c r="F41" s="66" t="s">
        <v>146</v>
      </c>
      <c r="G41" s="51">
        <v>1</v>
      </c>
      <c r="H41" s="62">
        <f t="shared" si="0"/>
        <v>1500</v>
      </c>
      <c r="I41" s="63" t="s">
        <v>147</v>
      </c>
      <c r="J41" s="61" t="e">
        <f t="shared" si="2"/>
        <v>#DIV/0!</v>
      </c>
      <c r="K41" s="55"/>
      <c r="L41" s="55"/>
      <c r="M41" s="55"/>
      <c r="N41" s="55"/>
      <c r="O41" s="55"/>
      <c r="P41" s="55"/>
      <c r="Q41" s="55"/>
      <c r="R41" s="55"/>
      <c r="S41" s="49"/>
      <c r="T41" s="49"/>
      <c r="U41" s="49"/>
    </row>
    <row r="42" spans="1:21" ht="45">
      <c r="A42" s="65" t="s">
        <v>148</v>
      </c>
      <c r="B42" s="49" t="s">
        <v>149</v>
      </c>
      <c r="C42" s="49" t="s">
        <v>150</v>
      </c>
      <c r="D42" s="48" t="s">
        <v>151</v>
      </c>
      <c r="E42" s="46">
        <v>71921448</v>
      </c>
      <c r="F42" s="66" t="s">
        <v>152</v>
      </c>
      <c r="G42" s="51">
        <v>1</v>
      </c>
      <c r="H42" s="62">
        <f t="shared" si="0"/>
        <v>1500</v>
      </c>
      <c r="I42" s="63" t="s">
        <v>153</v>
      </c>
      <c r="J42" s="61" t="e">
        <f t="shared" si="2"/>
        <v>#DIV/0!</v>
      </c>
      <c r="K42" s="55"/>
      <c r="L42" s="55"/>
      <c r="M42" s="55"/>
      <c r="N42" s="55"/>
      <c r="O42" s="55"/>
      <c r="P42" s="55"/>
      <c r="Q42" s="55"/>
      <c r="R42" s="55"/>
      <c r="S42" s="49"/>
      <c r="T42" s="49"/>
      <c r="U42" s="49"/>
    </row>
    <row r="43" spans="1:21">
      <c r="A43" s="56"/>
      <c r="B43" s="67"/>
      <c r="C43" s="67"/>
      <c r="D43" s="67"/>
      <c r="E43" s="67"/>
      <c r="F43" s="67"/>
      <c r="G43" s="67"/>
      <c r="H43" s="68">
        <f>SUM(H24:H42)</f>
        <v>27000</v>
      </c>
      <c r="I43" s="69"/>
      <c r="J43" s="70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spans="1:21">
      <c r="A44" s="56">
        <v>0</v>
      </c>
      <c r="B44" s="56" t="s">
        <v>154</v>
      </c>
      <c r="C44" s="67"/>
      <c r="D44" s="67"/>
      <c r="E44" s="67"/>
      <c r="F44" s="67"/>
      <c r="G44" s="67"/>
      <c r="H44" s="67"/>
      <c r="I44" s="69"/>
      <c r="J44" s="70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21">
      <c r="A45" s="56">
        <v>1</v>
      </c>
      <c r="B45" s="56" t="s">
        <v>155</v>
      </c>
      <c r="C45" s="67"/>
      <c r="D45" s="67"/>
      <c r="E45" s="67"/>
      <c r="F45" s="67"/>
      <c r="G45" s="67"/>
      <c r="H45" s="67"/>
      <c r="I45" s="69"/>
      <c r="J45" s="70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1:21">
      <c r="A46" s="57">
        <f>A45+1</f>
        <v>2</v>
      </c>
      <c r="B46" s="56" t="s">
        <v>156</v>
      </c>
      <c r="C46" s="67"/>
      <c r="D46" s="67"/>
      <c r="E46" s="67"/>
      <c r="F46" s="67"/>
      <c r="G46" s="67"/>
      <c r="H46" s="67"/>
      <c r="I46" s="69"/>
      <c r="J46" s="70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</row>
    <row r="47" spans="1:21">
      <c r="A47" s="56">
        <f t="shared" ref="A47:A54" si="3">A46+1</f>
        <v>3</v>
      </c>
      <c r="B47" s="56" t="s">
        <v>157</v>
      </c>
      <c r="C47" s="67"/>
      <c r="D47" s="67"/>
      <c r="E47" s="67"/>
      <c r="F47" s="67"/>
      <c r="G47" s="67"/>
      <c r="H47" s="67"/>
      <c r="I47" s="69"/>
      <c r="J47" s="70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</row>
    <row r="48" spans="1:21">
      <c r="A48" s="56">
        <f t="shared" si="3"/>
        <v>4</v>
      </c>
      <c r="B48" s="56" t="s">
        <v>158</v>
      </c>
      <c r="C48" s="67"/>
      <c r="D48" s="67"/>
      <c r="E48" s="67"/>
      <c r="F48" s="67"/>
      <c r="G48" s="67"/>
      <c r="H48" s="67"/>
      <c r="I48" s="69"/>
      <c r="J48" s="70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</row>
    <row r="49" spans="1:21">
      <c r="A49" s="56">
        <f t="shared" si="3"/>
        <v>5</v>
      </c>
      <c r="B49" s="56" t="s">
        <v>159</v>
      </c>
      <c r="C49" s="67"/>
      <c r="D49" s="67"/>
      <c r="E49" s="67"/>
      <c r="F49" s="67"/>
      <c r="G49" s="67"/>
      <c r="H49" s="67"/>
      <c r="I49" s="69"/>
      <c r="J49" s="70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</row>
    <row r="50" spans="1:21">
      <c r="A50" s="56">
        <f t="shared" si="3"/>
        <v>6</v>
      </c>
      <c r="B50" s="56" t="s">
        <v>160</v>
      </c>
      <c r="C50" s="67"/>
      <c r="D50" s="67"/>
      <c r="E50" s="67"/>
      <c r="F50" s="67"/>
      <c r="G50" s="67"/>
      <c r="H50" s="67"/>
      <c r="I50" s="69"/>
      <c r="J50" s="70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</row>
    <row r="51" spans="1:21">
      <c r="A51" s="56">
        <f t="shared" si="3"/>
        <v>7</v>
      </c>
      <c r="B51" s="56" t="s">
        <v>161</v>
      </c>
      <c r="C51" s="67"/>
      <c r="D51" s="67"/>
      <c r="E51" s="67"/>
      <c r="F51" s="67"/>
      <c r="G51" s="67"/>
      <c r="H51" s="67"/>
      <c r="I51" s="69"/>
      <c r="J51" s="70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  <row r="52" spans="1:21">
      <c r="A52" s="56">
        <f t="shared" si="3"/>
        <v>8</v>
      </c>
      <c r="B52" s="56" t="s">
        <v>162</v>
      </c>
      <c r="C52" s="67"/>
      <c r="D52" s="67"/>
      <c r="E52" s="67"/>
      <c r="F52" s="67"/>
      <c r="G52" s="67"/>
      <c r="H52" s="67"/>
      <c r="I52" s="69"/>
      <c r="J52" s="70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</row>
    <row r="53" spans="1:21">
      <c r="A53" s="56">
        <f t="shared" si="3"/>
        <v>9</v>
      </c>
      <c r="B53" s="56" t="s">
        <v>163</v>
      </c>
      <c r="C53" s="67"/>
      <c r="D53" s="67"/>
      <c r="E53" s="67"/>
      <c r="F53" s="67"/>
      <c r="G53" s="67"/>
      <c r="H53" s="67"/>
      <c r="I53" s="69"/>
      <c r="J53" s="70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</row>
    <row r="54" spans="1:21">
      <c r="A54" s="56">
        <f t="shared" si="3"/>
        <v>10</v>
      </c>
      <c r="B54" s="56" t="s">
        <v>164</v>
      </c>
      <c r="C54" s="67"/>
      <c r="D54" s="67"/>
      <c r="E54" s="67"/>
      <c r="F54" s="67"/>
      <c r="G54" s="67"/>
      <c r="H54" s="67"/>
      <c r="I54" s="69"/>
      <c r="J54" s="70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</row>
    <row r="55" spans="1:21">
      <c r="A55" s="2"/>
      <c r="B55" s="2"/>
      <c r="C55" s="2"/>
      <c r="D55" s="2"/>
      <c r="E55" s="2"/>
      <c r="F55" s="2"/>
      <c r="G55" s="35"/>
      <c r="H55" s="35"/>
      <c r="I55" s="12"/>
      <c r="J55" s="1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>
      <c r="A56" s="2"/>
      <c r="B56" s="2"/>
      <c r="C56" s="2"/>
      <c r="D56" s="2"/>
      <c r="E56" s="2"/>
      <c r="F56" s="2"/>
      <c r="G56" s="35"/>
      <c r="H56" s="35"/>
      <c r="I56" s="12"/>
      <c r="J56" s="1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>
      <c r="A57" s="2"/>
      <c r="B57" s="2"/>
      <c r="C57" s="2"/>
      <c r="D57" s="2"/>
      <c r="E57" s="2"/>
      <c r="F57" s="2"/>
      <c r="G57" s="35"/>
      <c r="H57" s="35"/>
      <c r="I57" s="12"/>
      <c r="J57" s="1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>
      <c r="A58" s="2"/>
      <c r="B58" s="2"/>
      <c r="C58" s="2"/>
      <c r="D58" s="2"/>
      <c r="E58" s="2"/>
      <c r="F58" s="2"/>
      <c r="G58" s="35"/>
      <c r="H58" s="35"/>
      <c r="I58" s="12"/>
      <c r="J58" s="1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>
      <c r="A59" s="2"/>
      <c r="B59" s="2"/>
      <c r="C59" s="2"/>
      <c r="D59" s="2"/>
      <c r="E59" s="2"/>
      <c r="F59" s="2"/>
      <c r="G59" s="35"/>
      <c r="H59" s="35"/>
      <c r="I59" s="12"/>
      <c r="J59" s="1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>
      <c r="A60" s="2"/>
      <c r="B60" s="2"/>
      <c r="C60" s="2"/>
      <c r="D60" s="2"/>
      <c r="E60" s="2"/>
      <c r="F60" s="2"/>
      <c r="G60" s="35"/>
      <c r="H60" s="35"/>
      <c r="I60" s="12"/>
      <c r="J60" s="1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>
      <c r="A61" s="2"/>
      <c r="B61" s="2"/>
      <c r="C61" s="2"/>
      <c r="D61" s="2"/>
      <c r="E61" s="2"/>
      <c r="F61" s="2"/>
      <c r="G61" s="35"/>
      <c r="H61" s="35"/>
      <c r="I61" s="12"/>
      <c r="J61" s="1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>
      <c r="A62" s="2"/>
      <c r="B62" s="2"/>
      <c r="C62" s="2"/>
      <c r="D62" s="2"/>
      <c r="E62" s="2"/>
      <c r="F62" s="2"/>
      <c r="G62" s="35"/>
      <c r="H62" s="35"/>
      <c r="I62" s="12"/>
      <c r="J62" s="1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>
      <c r="A63" s="2"/>
      <c r="B63" s="2"/>
      <c r="C63" s="2"/>
      <c r="D63" s="2"/>
      <c r="E63" s="2"/>
      <c r="F63" s="2"/>
      <c r="G63" s="35"/>
      <c r="H63" s="35"/>
      <c r="I63" s="12"/>
      <c r="J63" s="1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2"/>
      <c r="B64" s="2"/>
      <c r="C64" s="2"/>
      <c r="D64" s="2"/>
      <c r="E64" s="2"/>
      <c r="F64" s="2"/>
      <c r="G64" s="35"/>
      <c r="H64" s="35"/>
      <c r="I64" s="12"/>
      <c r="J64" s="1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>
      <c r="A65" s="2"/>
      <c r="B65" s="2"/>
      <c r="C65" s="2"/>
      <c r="D65" s="2"/>
      <c r="E65" s="2"/>
      <c r="F65" s="2"/>
      <c r="G65" s="35"/>
      <c r="H65" s="35"/>
      <c r="I65" s="12"/>
      <c r="J65" s="1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>
      <c r="A66" s="2"/>
      <c r="B66" s="2"/>
      <c r="C66" s="2"/>
      <c r="D66" s="2"/>
      <c r="E66" s="2"/>
      <c r="F66" s="2"/>
      <c r="G66" s="35"/>
      <c r="H66" s="35"/>
      <c r="I66" s="12"/>
      <c r="J66" s="1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>
      <c r="A67" s="2"/>
      <c r="B67" s="2"/>
      <c r="C67" s="2"/>
      <c r="D67" s="2"/>
      <c r="E67" s="2"/>
      <c r="F67" s="2"/>
      <c r="G67" s="35"/>
      <c r="H67" s="35"/>
      <c r="I67" s="12"/>
      <c r="J67" s="1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>
      <c r="A68" s="2"/>
      <c r="B68" s="2"/>
      <c r="C68" s="2"/>
      <c r="D68" s="2"/>
      <c r="E68" s="2"/>
      <c r="F68" s="2"/>
      <c r="G68" s="35"/>
      <c r="H68" s="35"/>
      <c r="I68" s="12"/>
      <c r="J68" s="1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>
      <c r="A69" s="2"/>
      <c r="B69" s="2"/>
      <c r="C69" s="2"/>
      <c r="D69" s="2"/>
      <c r="E69" s="2"/>
      <c r="F69" s="2"/>
      <c r="G69" s="35"/>
      <c r="H69" s="35"/>
      <c r="I69" s="12"/>
      <c r="J69" s="1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>
      <c r="A70" s="2"/>
      <c r="B70" s="2"/>
      <c r="C70" s="2"/>
      <c r="D70" s="2"/>
      <c r="E70" s="2"/>
      <c r="F70" s="2"/>
      <c r="G70" s="35"/>
      <c r="H70" s="35"/>
      <c r="I70" s="12"/>
      <c r="J70" s="1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>
      <c r="A71" s="2"/>
      <c r="B71" s="2"/>
      <c r="C71" s="2"/>
      <c r="D71" s="2"/>
      <c r="E71" s="2"/>
      <c r="F71" s="2"/>
      <c r="G71" s="35"/>
      <c r="H71" s="35"/>
      <c r="I71" s="12"/>
      <c r="J71" s="1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>
      <c r="A72" s="2"/>
      <c r="B72" s="2"/>
      <c r="C72" s="2"/>
      <c r="D72" s="2"/>
      <c r="E72" s="2"/>
      <c r="F72" s="2"/>
      <c r="G72" s="35"/>
      <c r="H72" s="35"/>
      <c r="I72" s="12"/>
      <c r="J72" s="1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>
      <c r="A73" s="2"/>
      <c r="B73" s="2"/>
      <c r="C73" s="2"/>
      <c r="D73" s="2"/>
      <c r="E73" s="2"/>
      <c r="F73" s="2"/>
      <c r="G73" s="35"/>
      <c r="H73" s="35"/>
      <c r="I73" s="12"/>
      <c r="J73" s="1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>
      <c r="A74" s="2"/>
      <c r="B74" s="2"/>
      <c r="C74" s="2"/>
      <c r="D74" s="2"/>
      <c r="E74" s="2"/>
      <c r="F74" s="2"/>
      <c r="G74" s="35"/>
      <c r="H74" s="35"/>
      <c r="I74" s="12"/>
      <c r="J74" s="1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>
      <c r="A75" s="2"/>
      <c r="B75" s="2"/>
      <c r="C75" s="2"/>
      <c r="D75" s="2"/>
      <c r="E75" s="2"/>
      <c r="F75" s="2"/>
      <c r="G75" s="35"/>
      <c r="H75" s="35"/>
      <c r="I75" s="12"/>
      <c r="J75" s="1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>
      <c r="A76" s="2"/>
      <c r="B76" s="2"/>
      <c r="C76" s="2"/>
      <c r="D76" s="2"/>
      <c r="E76" s="2"/>
      <c r="F76" s="2"/>
      <c r="G76" s="35"/>
      <c r="H76" s="35"/>
      <c r="I76" s="12"/>
      <c r="J76" s="1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>
      <c r="A77" s="2"/>
      <c r="B77" s="2"/>
      <c r="C77" s="2"/>
      <c r="D77" s="2"/>
      <c r="E77" s="2"/>
      <c r="F77" s="2"/>
      <c r="G77" s="35"/>
      <c r="H77" s="35"/>
      <c r="I77" s="12"/>
      <c r="J77" s="1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>
      <c r="A78" s="2"/>
      <c r="B78" s="2"/>
      <c r="C78" s="2"/>
      <c r="D78" s="2"/>
      <c r="E78" s="2"/>
      <c r="F78" s="2"/>
      <c r="G78" s="35"/>
      <c r="H78" s="35"/>
      <c r="I78" s="12"/>
      <c r="J78" s="1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>
      <c r="A79" s="2"/>
      <c r="B79" s="2"/>
      <c r="C79" s="2"/>
      <c r="D79" s="2"/>
      <c r="E79" s="2"/>
      <c r="F79" s="2"/>
      <c r="G79" s="35"/>
      <c r="H79" s="35"/>
      <c r="I79" s="12"/>
      <c r="J79" s="1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>
      <c r="A80" s="2"/>
      <c r="B80" s="2"/>
      <c r="C80" s="2"/>
      <c r="D80" s="2"/>
      <c r="E80" s="2"/>
      <c r="F80" s="2"/>
      <c r="G80" s="35"/>
      <c r="H80" s="35"/>
      <c r="I80" s="12"/>
      <c r="J80" s="1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>
      <c r="A81" s="2"/>
      <c r="B81" s="2"/>
      <c r="C81" s="2"/>
      <c r="D81" s="2"/>
      <c r="E81" s="2"/>
      <c r="F81" s="2"/>
      <c r="G81" s="35"/>
      <c r="H81" s="35"/>
      <c r="I81" s="12"/>
      <c r="J81" s="1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>
      <c r="A82" s="2"/>
      <c r="B82" s="2"/>
      <c r="C82" s="2"/>
      <c r="D82" s="2"/>
      <c r="E82" s="2"/>
      <c r="F82" s="2"/>
      <c r="G82" s="35"/>
      <c r="H82" s="35"/>
      <c r="I82" s="12"/>
      <c r="J82" s="1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>
      <c r="A83" s="2"/>
      <c r="B83" s="2"/>
      <c r="C83" s="2"/>
      <c r="D83" s="2"/>
      <c r="E83" s="2"/>
      <c r="F83" s="2"/>
      <c r="G83" s="35"/>
      <c r="H83" s="35"/>
      <c r="I83" s="12"/>
      <c r="J83" s="1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>
      <c r="A84" s="2"/>
      <c r="B84" s="2"/>
      <c r="C84" s="2"/>
      <c r="D84" s="2"/>
      <c r="E84" s="2"/>
      <c r="F84" s="2"/>
      <c r="G84" s="35"/>
      <c r="H84" s="35"/>
      <c r="I84" s="12"/>
      <c r="J84" s="1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>
      <c r="A85" s="2"/>
      <c r="B85" s="2"/>
      <c r="C85" s="2"/>
      <c r="D85" s="2"/>
      <c r="E85" s="2"/>
      <c r="F85" s="2"/>
      <c r="G85" s="35"/>
      <c r="H85" s="35"/>
      <c r="I85" s="12"/>
      <c r="J85" s="1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>
      <c r="A86" s="2"/>
      <c r="B86" s="2"/>
      <c r="C86" s="2"/>
      <c r="D86" s="2"/>
      <c r="E86" s="2"/>
      <c r="F86" s="2"/>
      <c r="G86" s="35"/>
      <c r="H86" s="35"/>
      <c r="I86" s="12"/>
      <c r="J86" s="1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>
      <c r="A87" s="2"/>
      <c r="B87" s="2"/>
      <c r="C87" s="2"/>
      <c r="D87" s="2"/>
      <c r="E87" s="2"/>
      <c r="F87" s="2"/>
      <c r="G87" s="35"/>
      <c r="H87" s="35"/>
      <c r="I87" s="12"/>
      <c r="J87" s="1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>
      <c r="A88" s="2"/>
      <c r="B88" s="2"/>
      <c r="C88" s="2"/>
      <c r="D88" s="2"/>
      <c r="E88" s="2"/>
      <c r="F88" s="2"/>
      <c r="G88" s="35"/>
      <c r="H88" s="35"/>
      <c r="I88" s="12"/>
      <c r="J88" s="1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>
      <c r="A89" s="2"/>
      <c r="B89" s="2"/>
      <c r="C89" s="2"/>
      <c r="D89" s="2"/>
      <c r="E89" s="2"/>
      <c r="F89" s="2"/>
      <c r="G89" s="35"/>
      <c r="H89" s="35"/>
      <c r="I89" s="12"/>
      <c r="J89" s="1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>
      <c r="A90" s="2"/>
      <c r="B90" s="2"/>
      <c r="C90" s="2"/>
      <c r="D90" s="2"/>
      <c r="E90" s="2"/>
      <c r="F90" s="2"/>
      <c r="G90" s="35"/>
      <c r="H90" s="35"/>
      <c r="I90" s="12"/>
      <c r="J90" s="1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>
      <c r="A91" s="2"/>
      <c r="B91" s="2"/>
      <c r="C91" s="2"/>
      <c r="D91" s="2"/>
      <c r="E91" s="2"/>
      <c r="F91" s="2"/>
      <c r="G91" s="35"/>
      <c r="H91" s="35"/>
      <c r="I91" s="12"/>
      <c r="J91" s="1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>
      <c r="A92" s="2"/>
      <c r="B92" s="2"/>
      <c r="C92" s="2"/>
      <c r="D92" s="2"/>
      <c r="E92" s="2"/>
      <c r="F92" s="2"/>
      <c r="G92" s="35"/>
      <c r="H92" s="35"/>
      <c r="I92" s="12"/>
      <c r="J92" s="1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>
      <c r="A93" s="2"/>
      <c r="B93" s="2"/>
      <c r="C93" s="2"/>
      <c r="D93" s="2"/>
      <c r="E93" s="2"/>
      <c r="F93" s="2"/>
      <c r="G93" s="35"/>
      <c r="H93" s="35"/>
      <c r="I93" s="12"/>
      <c r="J93" s="1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>
      <c r="A94" s="2"/>
      <c r="B94" s="2"/>
      <c r="C94" s="2"/>
      <c r="D94" s="2"/>
      <c r="E94" s="2"/>
      <c r="F94" s="2"/>
      <c r="G94" s="35"/>
      <c r="H94" s="35"/>
      <c r="I94" s="12"/>
      <c r="J94" s="1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>
      <c r="A95" s="2"/>
      <c r="B95" s="2"/>
      <c r="C95" s="2"/>
      <c r="D95" s="2"/>
      <c r="E95" s="2"/>
      <c r="F95" s="2"/>
      <c r="G95" s="35"/>
      <c r="H95" s="35"/>
      <c r="I95" s="12"/>
      <c r="J95" s="1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>
      <c r="A96" s="2"/>
      <c r="B96" s="2"/>
      <c r="C96" s="2"/>
      <c r="D96" s="2"/>
      <c r="E96" s="2"/>
      <c r="F96" s="2"/>
      <c r="G96" s="35"/>
      <c r="H96" s="35"/>
      <c r="I96" s="12"/>
      <c r="J96" s="1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>
      <c r="A97" s="2"/>
      <c r="B97" s="2"/>
      <c r="C97" s="2"/>
      <c r="D97" s="2"/>
      <c r="E97" s="2"/>
      <c r="F97" s="2"/>
      <c r="G97" s="35"/>
      <c r="H97" s="35"/>
      <c r="I97" s="12"/>
      <c r="J97" s="1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>
      <c r="A98" s="2"/>
      <c r="B98" s="2"/>
      <c r="C98" s="2"/>
      <c r="D98" s="2"/>
      <c r="E98" s="2"/>
      <c r="F98" s="2"/>
      <c r="G98" s="35"/>
      <c r="H98" s="35"/>
      <c r="I98" s="12"/>
      <c r="J98" s="1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>
      <c r="A99" s="2"/>
      <c r="B99" s="2"/>
      <c r="C99" s="2"/>
      <c r="D99" s="2"/>
      <c r="E99" s="2"/>
      <c r="F99" s="2"/>
      <c r="G99" s="35"/>
      <c r="H99" s="35"/>
      <c r="I99" s="12"/>
      <c r="J99" s="1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>
      <c r="A100" s="2"/>
      <c r="B100" s="2"/>
      <c r="C100" s="2"/>
      <c r="D100" s="2"/>
      <c r="E100" s="2"/>
      <c r="F100" s="2"/>
      <c r="G100" s="35"/>
      <c r="H100" s="35"/>
      <c r="I100" s="12"/>
      <c r="J100" s="1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>
      <c r="A101" s="2"/>
      <c r="B101" s="2"/>
      <c r="C101" s="2"/>
      <c r="D101" s="2"/>
      <c r="E101" s="2"/>
      <c r="F101" s="2"/>
      <c r="G101" s="35"/>
      <c r="H101" s="35"/>
      <c r="I101" s="12"/>
      <c r="J101" s="1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>
      <c r="A102" s="2"/>
      <c r="B102" s="2"/>
      <c r="C102" s="2"/>
      <c r="D102" s="2"/>
      <c r="E102" s="2"/>
      <c r="F102" s="2"/>
      <c r="G102" s="35"/>
      <c r="H102" s="35"/>
      <c r="I102" s="12"/>
      <c r="J102" s="1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>
      <c r="A103" s="2"/>
      <c r="B103" s="2"/>
      <c r="C103" s="2"/>
      <c r="D103" s="2"/>
      <c r="E103" s="2"/>
      <c r="F103" s="2"/>
      <c r="G103" s="35"/>
      <c r="H103" s="35"/>
      <c r="I103" s="12"/>
      <c r="J103" s="1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>
      <c r="A104" s="2"/>
      <c r="B104" s="2"/>
      <c r="C104" s="2"/>
      <c r="D104" s="2"/>
      <c r="E104" s="2"/>
      <c r="F104" s="2"/>
      <c r="G104" s="35"/>
      <c r="H104" s="35"/>
      <c r="I104" s="12"/>
      <c r="J104" s="1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>
      <c r="A105" s="2"/>
      <c r="B105" s="2"/>
      <c r="C105" s="2"/>
      <c r="D105" s="2"/>
      <c r="E105" s="2"/>
      <c r="F105" s="2"/>
      <c r="G105" s="35"/>
      <c r="H105" s="35"/>
      <c r="I105" s="12"/>
      <c r="J105" s="1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>
      <c r="A106" s="2"/>
      <c r="B106" s="2"/>
      <c r="C106" s="2"/>
      <c r="D106" s="2"/>
      <c r="E106" s="2"/>
      <c r="F106" s="2"/>
      <c r="G106" s="35"/>
      <c r="H106" s="35"/>
      <c r="I106" s="12"/>
      <c r="J106" s="1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>
      <c r="A107" s="2"/>
      <c r="B107" s="2"/>
      <c r="C107" s="2"/>
      <c r="D107" s="2"/>
      <c r="E107" s="2"/>
      <c r="F107" s="2"/>
      <c r="G107" s="35"/>
      <c r="H107" s="35"/>
      <c r="I107" s="12"/>
      <c r="J107" s="1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>
      <c r="A108" s="2"/>
      <c r="B108" s="2"/>
      <c r="C108" s="2"/>
      <c r="D108" s="2"/>
      <c r="E108" s="2"/>
      <c r="F108" s="2"/>
      <c r="G108" s="35"/>
      <c r="H108" s="35"/>
      <c r="I108" s="12"/>
      <c r="J108" s="1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>
      <c r="A109" s="2"/>
      <c r="B109" s="2"/>
      <c r="C109" s="2"/>
      <c r="D109" s="2"/>
      <c r="E109" s="2"/>
      <c r="F109" s="2"/>
      <c r="G109" s="35"/>
      <c r="H109" s="35"/>
      <c r="I109" s="12"/>
      <c r="J109" s="1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>
      <c r="A110" s="2"/>
      <c r="B110" s="2"/>
      <c r="C110" s="2"/>
      <c r="D110" s="2"/>
      <c r="E110" s="2"/>
      <c r="F110" s="2"/>
      <c r="G110" s="35"/>
      <c r="H110" s="35"/>
      <c r="I110" s="12"/>
      <c r="J110" s="1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>
      <c r="A111" s="2"/>
      <c r="B111" s="2"/>
      <c r="C111" s="2"/>
      <c r="D111" s="2"/>
      <c r="E111" s="2"/>
      <c r="F111" s="2"/>
      <c r="G111" s="35"/>
      <c r="H111" s="35"/>
      <c r="I111" s="12"/>
      <c r="J111" s="1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>
      <c r="A112" s="2"/>
      <c r="B112" s="2"/>
      <c r="C112" s="2"/>
      <c r="D112" s="2"/>
      <c r="E112" s="2"/>
      <c r="F112" s="2"/>
      <c r="G112" s="35"/>
      <c r="H112" s="35"/>
      <c r="I112" s="12"/>
      <c r="J112" s="1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>
      <c r="A113" s="2"/>
      <c r="B113" s="2"/>
      <c r="C113" s="2"/>
      <c r="D113" s="2"/>
      <c r="E113" s="2"/>
      <c r="F113" s="2"/>
      <c r="G113" s="35"/>
      <c r="H113" s="35"/>
      <c r="I113" s="12"/>
      <c r="J113" s="1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>
      <c r="A114" s="2"/>
      <c r="B114" s="2"/>
      <c r="C114" s="2"/>
      <c r="D114" s="2"/>
      <c r="E114" s="2"/>
      <c r="F114" s="2"/>
      <c r="G114" s="35"/>
      <c r="H114" s="35"/>
      <c r="I114" s="12"/>
      <c r="J114" s="1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>
      <c r="A115" s="2"/>
      <c r="B115" s="2"/>
      <c r="C115" s="2"/>
      <c r="D115" s="2"/>
      <c r="E115" s="2"/>
      <c r="F115" s="2"/>
      <c r="G115" s="35"/>
      <c r="H115" s="35"/>
      <c r="I115" s="12"/>
      <c r="J115" s="1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>
      <c r="A116" s="2"/>
      <c r="B116" s="2"/>
      <c r="C116" s="2"/>
      <c r="D116" s="2"/>
      <c r="E116" s="2"/>
      <c r="F116" s="2"/>
      <c r="G116" s="35"/>
      <c r="H116" s="35"/>
      <c r="I116" s="12"/>
      <c r="J116" s="1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>
      <c r="A117" s="2"/>
      <c r="B117" s="2"/>
      <c r="C117" s="2"/>
      <c r="D117" s="2"/>
      <c r="E117" s="2"/>
      <c r="F117" s="2"/>
      <c r="G117" s="35"/>
      <c r="H117" s="35"/>
      <c r="I117" s="12"/>
      <c r="J117" s="1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>
      <c r="A118" s="2"/>
      <c r="B118" s="2"/>
      <c r="C118" s="2"/>
      <c r="D118" s="2"/>
      <c r="E118" s="2"/>
      <c r="F118" s="2"/>
      <c r="G118" s="35"/>
      <c r="H118" s="35"/>
      <c r="I118" s="12"/>
      <c r="J118" s="1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>
      <c r="A119" s="2"/>
      <c r="B119" s="2"/>
      <c r="C119" s="2"/>
      <c r="D119" s="2"/>
      <c r="E119" s="2"/>
      <c r="F119" s="2"/>
      <c r="G119" s="35"/>
      <c r="H119" s="35"/>
      <c r="I119" s="12"/>
      <c r="J119" s="1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>
      <c r="A120" s="2"/>
      <c r="B120" s="2"/>
      <c r="C120" s="2"/>
      <c r="D120" s="2"/>
      <c r="E120" s="2"/>
      <c r="F120" s="2"/>
      <c r="G120" s="35"/>
      <c r="H120" s="35"/>
      <c r="I120" s="12"/>
      <c r="J120" s="1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>
      <c r="A121" s="2"/>
      <c r="B121" s="2"/>
      <c r="C121" s="2"/>
      <c r="D121" s="2"/>
      <c r="E121" s="2"/>
      <c r="F121" s="2"/>
      <c r="G121" s="35"/>
      <c r="H121" s="35"/>
      <c r="I121" s="12"/>
      <c r="J121" s="1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>
      <c r="A122" s="2"/>
      <c r="B122" s="2"/>
      <c r="C122" s="2"/>
      <c r="D122" s="2"/>
      <c r="E122" s="2"/>
      <c r="F122" s="2"/>
      <c r="G122" s="35"/>
      <c r="H122" s="35"/>
      <c r="I122" s="12"/>
      <c r="J122" s="1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>
      <c r="A123" s="2"/>
      <c r="B123" s="2"/>
      <c r="C123" s="2"/>
      <c r="D123" s="2"/>
      <c r="E123" s="2"/>
      <c r="F123" s="2"/>
      <c r="G123" s="35"/>
      <c r="H123" s="35"/>
      <c r="I123" s="12"/>
      <c r="J123" s="1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>
      <c r="A124" s="2"/>
      <c r="B124" s="2"/>
      <c r="C124" s="2"/>
      <c r="D124" s="2"/>
      <c r="E124" s="2"/>
      <c r="F124" s="2"/>
      <c r="G124" s="35"/>
      <c r="H124" s="35"/>
      <c r="I124" s="12"/>
      <c r="J124" s="1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>
      <c r="A125" s="2"/>
      <c r="B125" s="2"/>
      <c r="C125" s="2"/>
      <c r="D125" s="2"/>
      <c r="E125" s="2"/>
      <c r="F125" s="2"/>
      <c r="G125" s="35"/>
      <c r="H125" s="35"/>
      <c r="I125" s="12"/>
      <c r="J125" s="1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>
      <c r="A126" s="2"/>
      <c r="B126" s="2"/>
      <c r="C126" s="2"/>
      <c r="D126" s="2"/>
      <c r="E126" s="2"/>
      <c r="F126" s="2"/>
      <c r="G126" s="35"/>
      <c r="H126" s="35"/>
      <c r="I126" s="12"/>
      <c r="J126" s="1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>
      <c r="A127" s="2"/>
      <c r="B127" s="2"/>
      <c r="C127" s="2"/>
      <c r="D127" s="2"/>
      <c r="E127" s="2"/>
      <c r="F127" s="2"/>
      <c r="G127" s="35"/>
      <c r="H127" s="35"/>
      <c r="I127" s="12"/>
      <c r="J127" s="1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>
      <c r="A128" s="2"/>
      <c r="B128" s="2"/>
      <c r="C128" s="2"/>
      <c r="D128" s="2"/>
      <c r="E128" s="2"/>
      <c r="F128" s="2"/>
      <c r="G128" s="35"/>
      <c r="H128" s="35"/>
      <c r="I128" s="12"/>
      <c r="J128" s="1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>
      <c r="A129" s="2"/>
      <c r="B129" s="2"/>
      <c r="C129" s="2"/>
      <c r="D129" s="2"/>
      <c r="E129" s="2"/>
      <c r="F129" s="2"/>
      <c r="G129" s="35"/>
      <c r="H129" s="35"/>
      <c r="I129" s="12"/>
      <c r="J129" s="1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>
      <c r="A130" s="2"/>
      <c r="B130" s="2"/>
      <c r="C130" s="2"/>
      <c r="D130" s="2"/>
      <c r="E130" s="2"/>
      <c r="F130" s="2"/>
      <c r="G130" s="35"/>
      <c r="H130" s="35"/>
      <c r="I130" s="12"/>
      <c r="J130" s="1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>
      <c r="A131" s="2"/>
      <c r="B131" s="2"/>
      <c r="C131" s="2"/>
      <c r="D131" s="2"/>
      <c r="E131" s="2"/>
      <c r="F131" s="2"/>
      <c r="G131" s="35"/>
      <c r="H131" s="35"/>
      <c r="I131" s="12"/>
      <c r="J131" s="1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>
      <c r="A132" s="2"/>
      <c r="B132" s="2"/>
      <c r="C132" s="2"/>
      <c r="D132" s="2"/>
      <c r="E132" s="2"/>
      <c r="F132" s="2"/>
      <c r="G132" s="35"/>
      <c r="H132" s="35"/>
      <c r="I132" s="12"/>
      <c r="J132" s="1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>
      <c r="A133" s="2"/>
      <c r="B133" s="2"/>
      <c r="C133" s="2"/>
      <c r="D133" s="2"/>
      <c r="E133" s="2"/>
      <c r="F133" s="2"/>
      <c r="G133" s="35"/>
      <c r="H133" s="35"/>
      <c r="I133" s="12"/>
      <c r="J133" s="1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>
      <c r="A134" s="2"/>
      <c r="B134" s="2"/>
      <c r="C134" s="2"/>
      <c r="D134" s="2"/>
      <c r="E134" s="2"/>
      <c r="F134" s="2"/>
      <c r="G134" s="35"/>
      <c r="H134" s="35"/>
      <c r="I134" s="12"/>
      <c r="J134" s="1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>
      <c r="A135" s="2"/>
      <c r="B135" s="2"/>
      <c r="C135" s="2"/>
      <c r="D135" s="2"/>
      <c r="E135" s="2"/>
      <c r="F135" s="2"/>
      <c r="G135" s="35"/>
      <c r="H135" s="35"/>
      <c r="I135" s="12"/>
      <c r="J135" s="1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>
      <c r="A136" s="2"/>
      <c r="B136" s="2"/>
      <c r="C136" s="2"/>
      <c r="D136" s="2"/>
      <c r="E136" s="2"/>
      <c r="F136" s="2"/>
      <c r="G136" s="35"/>
      <c r="H136" s="35"/>
      <c r="I136" s="12"/>
      <c r="J136" s="1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>
      <c r="A137" s="2"/>
      <c r="B137" s="2"/>
      <c r="C137" s="2"/>
      <c r="D137" s="2"/>
      <c r="E137" s="2"/>
      <c r="F137" s="2"/>
      <c r="G137" s="35"/>
      <c r="H137" s="35"/>
      <c r="I137" s="12"/>
      <c r="J137" s="1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>
      <c r="A138" s="2"/>
      <c r="B138" s="2"/>
      <c r="C138" s="2"/>
      <c r="D138" s="2"/>
      <c r="E138" s="2"/>
      <c r="F138" s="2"/>
      <c r="G138" s="35"/>
      <c r="H138" s="35"/>
      <c r="I138" s="12"/>
      <c r="J138" s="1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>
      <c r="A139" s="2"/>
      <c r="B139" s="2"/>
      <c r="C139" s="2"/>
      <c r="D139" s="2"/>
      <c r="E139" s="2"/>
      <c r="F139" s="2"/>
      <c r="G139" s="35"/>
      <c r="H139" s="35"/>
      <c r="I139" s="12"/>
      <c r="J139" s="1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>
      <c r="A140" s="2"/>
      <c r="B140" s="2"/>
      <c r="C140" s="2"/>
      <c r="D140" s="2"/>
      <c r="E140" s="2"/>
      <c r="F140" s="2"/>
      <c r="G140" s="2"/>
      <c r="H140" s="2"/>
      <c r="I140" s="12"/>
      <c r="J140" s="1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>
      <c r="A141" s="2"/>
      <c r="B141" s="2"/>
      <c r="C141" s="2"/>
      <c r="D141" s="2"/>
      <c r="E141" s="2"/>
      <c r="F141" s="2"/>
      <c r="G141" s="2"/>
      <c r="H141" s="2"/>
      <c r="I141" s="12"/>
      <c r="J141" s="1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>
      <c r="A142" s="2"/>
      <c r="B142" s="2"/>
      <c r="C142" s="2"/>
      <c r="D142" s="2"/>
      <c r="E142" s="2"/>
      <c r="F142" s="2"/>
      <c r="G142" s="2"/>
      <c r="H142" s="2"/>
      <c r="I142" s="12"/>
      <c r="J142" s="1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>
      <c r="A143" s="2"/>
      <c r="B143" s="2"/>
      <c r="C143" s="2"/>
      <c r="D143" s="2"/>
      <c r="E143" s="2"/>
      <c r="F143" s="2"/>
      <c r="G143" s="2"/>
      <c r="H143" s="2"/>
      <c r="I143" s="12"/>
      <c r="J143" s="1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>
      <c r="A144" s="2"/>
      <c r="B144" s="2"/>
      <c r="C144" s="2"/>
      <c r="D144" s="2"/>
      <c r="E144" s="2"/>
      <c r="F144" s="2"/>
      <c r="G144" s="2"/>
      <c r="H144" s="2"/>
      <c r="I144" s="12"/>
      <c r="J144" s="1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>
      <c r="A145" s="2"/>
      <c r="B145" s="2"/>
      <c r="C145" s="2"/>
      <c r="D145" s="2"/>
      <c r="E145" s="2"/>
      <c r="F145" s="2"/>
      <c r="G145" s="2"/>
      <c r="H145" s="2"/>
      <c r="I145" s="12"/>
      <c r="J145" s="1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>
      <c r="A146" s="2"/>
      <c r="B146" s="2"/>
      <c r="C146" s="2"/>
      <c r="D146" s="2"/>
      <c r="E146" s="2"/>
      <c r="F146" s="2"/>
      <c r="G146" s="2"/>
      <c r="H146" s="2"/>
      <c r="I146" s="12"/>
      <c r="J146" s="1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>
      <c r="A147" s="2"/>
      <c r="B147" s="2"/>
      <c r="C147" s="2"/>
      <c r="D147" s="2"/>
      <c r="E147" s="2"/>
      <c r="F147" s="2"/>
      <c r="G147" s="2"/>
      <c r="H147" s="2"/>
      <c r="I147" s="12"/>
      <c r="J147" s="1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>
      <c r="A148" s="2"/>
      <c r="B148" s="2"/>
      <c r="C148" s="2"/>
      <c r="D148" s="2"/>
      <c r="E148" s="2"/>
      <c r="F148" s="2"/>
      <c r="G148" s="2"/>
      <c r="H148" s="2"/>
      <c r="I148" s="12"/>
      <c r="J148" s="1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>
      <c r="A149" s="2"/>
      <c r="B149" s="2"/>
      <c r="C149" s="2"/>
      <c r="D149" s="2"/>
      <c r="E149" s="2"/>
      <c r="F149" s="2"/>
      <c r="G149" s="2"/>
      <c r="H149" s="2"/>
      <c r="I149" s="12"/>
      <c r="J149" s="1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>
      <c r="A150" s="2"/>
      <c r="B150" s="2"/>
      <c r="C150" s="2"/>
      <c r="D150" s="2"/>
      <c r="E150" s="2"/>
      <c r="F150" s="2"/>
      <c r="G150" s="2"/>
      <c r="H150" s="2"/>
      <c r="I150" s="12"/>
      <c r="J150" s="1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>
      <c r="A151" s="2"/>
      <c r="B151" s="2"/>
      <c r="C151" s="2"/>
      <c r="D151" s="2"/>
      <c r="E151" s="2"/>
      <c r="F151" s="2"/>
      <c r="G151" s="2"/>
      <c r="H151" s="2"/>
      <c r="I151" s="12"/>
      <c r="J151" s="1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>
      <c r="A152" s="2"/>
      <c r="B152" s="2"/>
      <c r="C152" s="2"/>
      <c r="D152" s="2"/>
      <c r="E152" s="2"/>
      <c r="F152" s="2"/>
      <c r="G152" s="2"/>
      <c r="H152" s="2"/>
      <c r="I152" s="12"/>
      <c r="J152" s="1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>
      <c r="A153" s="2"/>
      <c r="B153" s="2"/>
      <c r="C153" s="2"/>
      <c r="D153" s="2"/>
      <c r="E153" s="2"/>
      <c r="F153" s="2"/>
      <c r="G153" s="2"/>
      <c r="H153" s="2"/>
      <c r="I153" s="12"/>
      <c r="J153" s="1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>
      <c r="A154" s="2"/>
      <c r="B154" s="2"/>
      <c r="C154" s="2"/>
      <c r="D154" s="2"/>
      <c r="E154" s="2"/>
      <c r="F154" s="2"/>
      <c r="G154" s="2"/>
      <c r="H154" s="2"/>
      <c r="I154" s="12"/>
      <c r="J154" s="1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>
      <c r="A155" s="2"/>
      <c r="B155" s="2"/>
      <c r="C155" s="2"/>
      <c r="D155" s="2"/>
      <c r="E155" s="2"/>
      <c r="F155" s="2"/>
      <c r="G155" s="2"/>
      <c r="H155" s="2"/>
      <c r="I155" s="12"/>
      <c r="J155" s="1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>
      <c r="A156" s="2"/>
      <c r="B156" s="2"/>
      <c r="C156" s="2"/>
      <c r="D156" s="2"/>
      <c r="E156" s="2"/>
      <c r="F156" s="2"/>
      <c r="G156" s="2"/>
      <c r="H156" s="2"/>
      <c r="I156" s="12"/>
      <c r="J156" s="1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>
      <c r="A157" s="2"/>
      <c r="B157" s="2"/>
      <c r="C157" s="2"/>
      <c r="D157" s="2"/>
      <c r="E157" s="2"/>
      <c r="F157" s="2"/>
      <c r="G157" s="2"/>
      <c r="H157" s="2"/>
      <c r="I157" s="12"/>
      <c r="J157" s="1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>
      <c r="A158" s="2"/>
      <c r="B158" s="2"/>
      <c r="C158" s="2"/>
      <c r="D158" s="2"/>
      <c r="E158" s="2"/>
      <c r="F158" s="2"/>
      <c r="G158" s="2"/>
      <c r="H158" s="2"/>
      <c r="I158" s="12"/>
      <c r="J158" s="1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>
      <c r="A159" s="2"/>
      <c r="B159" s="2"/>
      <c r="C159" s="2"/>
      <c r="D159" s="2"/>
      <c r="E159" s="2"/>
      <c r="F159" s="2"/>
      <c r="G159" s="2"/>
      <c r="H159" s="2"/>
      <c r="I159" s="12"/>
      <c r="J159" s="1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>
      <c r="A160" s="2"/>
      <c r="B160" s="2"/>
      <c r="C160" s="2"/>
      <c r="D160" s="2"/>
      <c r="E160" s="2"/>
      <c r="F160" s="2"/>
      <c r="G160" s="2"/>
      <c r="H160" s="2"/>
      <c r="I160" s="12"/>
      <c r="J160" s="1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>
      <c r="A161" s="2"/>
      <c r="B161" s="2"/>
      <c r="C161" s="2"/>
      <c r="D161" s="2"/>
      <c r="E161" s="2"/>
      <c r="F161" s="2"/>
      <c r="G161" s="2"/>
      <c r="H161" s="2"/>
      <c r="I161" s="12"/>
      <c r="J161" s="1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>
      <c r="A162" s="2"/>
      <c r="B162" s="2"/>
      <c r="C162" s="2"/>
      <c r="D162" s="2"/>
      <c r="E162" s="2"/>
      <c r="F162" s="2"/>
      <c r="G162" s="2"/>
      <c r="H162" s="2"/>
      <c r="I162" s="12"/>
      <c r="J162" s="1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</sheetData>
  <mergeCells count="2">
    <mergeCell ref="B9:H9"/>
    <mergeCell ref="K22:U22"/>
  </mergeCells>
  <conditionalFormatting sqref="J24:J42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12" r:id="rId1" xr:uid="{F190AAA3-D2B3-47C3-B0C8-18D9B97CBB26}"/>
    <hyperlink ref="F10" r:id="rId2" xr:uid="{1B512860-5240-4649-BC4C-0A4B3567F650}"/>
    <hyperlink ref="F24" r:id="rId3" xr:uid="{BE263BD6-9F9D-461B-AAD8-AB8E09D5AEB5}"/>
    <hyperlink ref="F25" r:id="rId4" xr:uid="{93E42E2F-0A88-40EC-8EB8-1CF3550CDB7A}"/>
    <hyperlink ref="F26" r:id="rId5" xr:uid="{DB09A7F9-1029-43F3-9E7C-EE1510235A7C}"/>
    <hyperlink ref="F27" r:id="rId6" xr:uid="{20BA06A2-7373-4CFC-95CC-2835A6A44D14}"/>
    <hyperlink ref="F28" r:id="rId7" xr:uid="{A0B711B0-A0BC-4712-8246-8F57E0AC12C2}"/>
    <hyperlink ref="F29" r:id="rId8" xr:uid="{46FDACF4-5677-4E5D-BCDC-C1CCB57F5F91}"/>
    <hyperlink ref="F30" r:id="rId9" xr:uid="{A37B132F-7A93-4EA2-B718-1956CC148E43}"/>
    <hyperlink ref="F31" r:id="rId10" xr:uid="{667CDCB5-48AD-457F-9363-5D4F733979E4}"/>
    <hyperlink ref="F33" r:id="rId11" xr:uid="{EEB63352-5653-45C9-9D4B-548B8836F650}"/>
    <hyperlink ref="F34" r:id="rId12" xr:uid="{4744FA17-CD01-4F32-B0A3-7502BAB89D3B}"/>
    <hyperlink ref="F35" r:id="rId13" xr:uid="{FBF1406B-D328-4AE1-A670-F69B77A5556A}"/>
    <hyperlink ref="F36" r:id="rId14" xr:uid="{559FD936-F381-42F0-AE29-E384FEF1358B}"/>
    <hyperlink ref="F37" r:id="rId15" xr:uid="{3E5E0C5A-D555-4A1B-BC10-8E590DA60605}"/>
    <hyperlink ref="F39" r:id="rId16" xr:uid="{2DD5BC7C-74FC-4D98-BCAD-37331F2F0FF5}"/>
    <hyperlink ref="F40" r:id="rId17" xr:uid="{320D73AD-5289-462C-BC40-61484110E809}"/>
    <hyperlink ref="F41" r:id="rId18" xr:uid="{65D8FAD4-2480-4303-B7EE-2D4DDBD783CB}"/>
    <hyperlink ref="F42" r:id="rId19" xr:uid="{8BB52572-DC73-4B4A-BBD7-58C6E9F8C364}"/>
    <hyperlink ref="F32" r:id="rId20" xr:uid="{657533E8-C855-47F9-8178-D2CC01FA78C7}"/>
  </hyperlinks>
  <pageMargins left="0.7" right="0.7" top="0.75" bottom="0.75" header="0.3" footer="0.3"/>
  <drawing r:id="rId21"/>
  <legacyDrawing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E408DA-B409-4D70-BFED-7E9B826B8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51464-D812-4FF4-A1F5-D3F212A0E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129795-B994-4CED-911B-7CB6F2789037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Organigrama</vt:lpstr>
      <vt:lpstr>Registro de accionistas</vt:lpstr>
    </vt:vector>
  </TitlesOfParts>
  <Manager/>
  <Company>Junior Achievement Costa 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Gómez Calderón</dc:creator>
  <cp:keywords/>
  <dc:description/>
  <cp:lastModifiedBy>José Pablo Brenes Mena</cp:lastModifiedBy>
  <cp:revision/>
  <dcterms:created xsi:type="dcterms:W3CDTF">2016-01-13T20:58:53Z</dcterms:created>
  <dcterms:modified xsi:type="dcterms:W3CDTF">2024-05-03T19:11:11Z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