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\Desktop\Respaldo de información\Escritorio\Colegio\2024\Junior 2024\Documentos entregados\"/>
    </mc:Choice>
  </mc:AlternateContent>
  <bookViews>
    <workbookView xWindow="1776" yWindow="0" windowWidth="15504" windowHeight="6228"/>
  </bookViews>
  <sheets>
    <sheet name="Modelo de Negocios" sheetId="1" r:id="rId1"/>
  </sheets>
  <calcPr calcId="152511"/>
  <extLst>
    <ext uri="GoogleSheetsCustomDataVersion2">
      <go:sheetsCustomData xmlns:go="http://customooxmlschemas.google.com/" r:id="rId5" roundtripDataChecksum="oKs6bLM0sdPcvDkBny26vjLSj/4K2LYA9qm1s9zDROo="/>
    </ext>
  </extLst>
</workbook>
</file>

<file path=xl/calcChain.xml><?xml version="1.0" encoding="utf-8"?>
<calcChain xmlns="http://schemas.openxmlformats.org/spreadsheetml/2006/main">
  <c r="N31" i="1" l="1"/>
  <c r="O31" i="1" s="1"/>
  <c r="P31" i="1" s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N30" i="1" l="1"/>
  <c r="O30" i="1" l="1"/>
  <c r="P30" i="1" s="1"/>
  <c r="N29" i="1"/>
  <c r="O29" i="1" l="1"/>
  <c r="P29" i="1" s="1"/>
  <c r="N28" i="1"/>
  <c r="O28" i="1" l="1"/>
  <c r="P28" i="1" s="1"/>
  <c r="N27" i="1"/>
  <c r="O27" i="1" l="1"/>
  <c r="P27" i="1" s="1"/>
  <c r="N26" i="1"/>
  <c r="O26" i="1" l="1"/>
  <c r="P26" i="1" s="1"/>
  <c r="N25" i="1"/>
  <c r="O25" i="1" l="1"/>
  <c r="P25" i="1" s="1"/>
  <c r="N24" i="1"/>
  <c r="O24" i="1" l="1"/>
  <c r="P24" i="1" s="1"/>
  <c r="N23" i="1"/>
  <c r="O23" i="1" l="1"/>
  <c r="P23" i="1" s="1"/>
  <c r="N22" i="1"/>
  <c r="O22" i="1" l="1"/>
  <c r="P22" i="1" s="1"/>
  <c r="N21" i="1"/>
  <c r="O21" i="1" s="1"/>
  <c r="P21" i="1" s="1"/>
</calcChain>
</file>

<file path=xl/comments1.xml><?xml version="1.0" encoding="utf-8"?>
<comments xmlns="http://schemas.openxmlformats.org/spreadsheetml/2006/main">
  <authors>
    <author/>
  </authors>
  <commentList>
    <comment ref="A20" authorId="0" shapeId="0">
      <text>
        <r>
          <rPr>
            <sz val="11"/>
            <color theme="1"/>
            <rFont val="Calibri"/>
            <scheme val="minor"/>
          </rPr>
          <t>======
ID#AAABPN_A32I
Carlos Eduardo Gómez Calderón    (2024-06-05 17:14:04)
De menor a mayor. Colocan los precios que utilizaron para la encuesta.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T7OlcxGYLxfkZnGG0j/1kMlsgA=="/>
    </ext>
  </extLst>
</comments>
</file>

<file path=xl/sharedStrings.xml><?xml version="1.0" encoding="utf-8"?>
<sst xmlns="http://schemas.openxmlformats.org/spreadsheetml/2006/main" count="27" uniqueCount="27">
  <si>
    <t>Nombre de la empresa:</t>
  </si>
  <si>
    <t>NutryVitality</t>
  </si>
  <si>
    <t>Centro Educativo:</t>
  </si>
  <si>
    <t>Colegio Tecnico Agustiniano, Ciudad De los Niños</t>
  </si>
  <si>
    <t>Nombre del tutor:</t>
  </si>
  <si>
    <t>Jonathan Mena Villalta.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</si>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</sst>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₡&quot;#,##0.00"/>
  </numFmts>
  <fonts count="8">
    <font>
      <sz val="11"/>
      <color theme="1"/>
      <name val="Calibri"/>
      <scheme val="minor"/>
    </font>
    <font>
      <sz val="11"/>
      <color theme="1"/>
      <name val="Calibri"/>
    </font>
    <font>
      <sz val="11"/>
      <color rgb="FFFFFFFF"/>
      <name val="Calibri"/>
    </font>
    <font>
      <sz val="11"/>
      <name val="Calibri"/>
    </font>
    <font>
      <b/>
      <sz val="16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A0AF"/>
        <bgColor rgb="FF00A0A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1" xfId="0" applyFont="1" applyFill="1" applyBorder="1"/>
    <xf numFmtId="164" fontId="6" fillId="3" borderId="15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49" fontId="7" fillId="2" borderId="21" xfId="0" applyNumberFormat="1" applyFont="1" applyFill="1" applyBorder="1" applyAlignment="1">
      <alignment horizontal="center"/>
    </xf>
    <xf numFmtId="164" fontId="1" fillId="5" borderId="20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/>
    <xf numFmtId="0" fontId="1" fillId="5" borderId="6" xfId="0" applyFont="1" applyFill="1" applyBorder="1" applyAlignment="1"/>
    <xf numFmtId="164" fontId="1" fillId="4" borderId="20" xfId="0" applyNumberFormat="1" applyFont="1" applyFill="1" applyBorder="1" applyAlignment="1">
      <alignment horizontal="center"/>
    </xf>
    <xf numFmtId="164" fontId="1" fillId="5" borderId="22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22" xfId="0" applyFont="1" applyFill="1" applyBorder="1" applyAlignment="1"/>
    <xf numFmtId="0" fontId="1" fillId="5" borderId="10" xfId="0" applyFont="1" applyFill="1" applyBorder="1" applyAlignment="1"/>
    <xf numFmtId="164" fontId="1" fillId="2" borderId="20" xfId="0" applyNumberFormat="1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3" borderId="8" xfId="0" applyFont="1" applyFill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2" fillId="3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12" xfId="0" applyFont="1" applyBorder="1"/>
    <xf numFmtId="0" fontId="3" fillId="0" borderId="7" xfId="0" applyFont="1" applyBorder="1"/>
    <xf numFmtId="0" fontId="5" fillId="3" borderId="13" xfId="0" applyFont="1" applyFill="1" applyBorder="1" applyAlignment="1">
      <alignment horizontal="left"/>
    </xf>
    <xf numFmtId="0" fontId="3" fillId="0" borderId="14" xfId="0" applyFont="1" applyBorder="1"/>
    <xf numFmtId="0" fontId="7" fillId="4" borderId="13" xfId="0" applyFont="1" applyFill="1" applyBorder="1" applyAlignment="1">
      <alignment horizontal="center"/>
    </xf>
    <xf numFmtId="0" fontId="3" fillId="0" borderId="16" xfId="0" applyFont="1" applyBorder="1"/>
    <xf numFmtId="0" fontId="7" fillId="4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v>Ganancia</c:v>
          </c:tx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45400</c:v>
                </c:pt>
                <c:pt idx="1">
                  <c:v>41072</c:v>
                </c:pt>
                <c:pt idx="2">
                  <c:v>33792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665672"/>
        <c:axId val="221666064"/>
      </c:lineChart>
      <c:catAx>
        <c:axId val="221665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221666064"/>
        <c:crosses val="autoZero"/>
        <c:auto val="1"/>
        <c:lblAlgn val="ctr"/>
        <c:lblOffset val="100"/>
        <c:noMultiLvlLbl val="1"/>
      </c:catAx>
      <c:valAx>
        <c:axId val="221666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Ganancia</a:t>
                </a:r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22166567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CR" b="1" i="0">
                <a:solidFill>
                  <a:srgbClr val="757575"/>
                </a:solidFill>
                <a:latin typeface="+mn-lt"/>
              </a:rPr>
              <a:t>Género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tx>
            <c:v>Masculino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12</c:v>
                </c:pt>
                <c:pt idx="1">
                  <c:v>5</c:v>
                </c:pt>
                <c:pt idx="2">
                  <c:v>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Femenino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666848"/>
        <c:axId val="184390512"/>
      </c:barChart>
      <c:catAx>
        <c:axId val="22166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layout/>
          <c:overlay val="0"/>
        </c:title>
        <c:numFmt formatCode="&quot;₡&quot;#,##0.0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84390512"/>
        <c:crosses val="autoZero"/>
        <c:auto val="1"/>
        <c:lblAlgn val="ctr"/>
        <c:lblOffset val="100"/>
        <c:noMultiLvlLbl val="1"/>
      </c:catAx>
      <c:valAx>
        <c:axId val="184390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2216668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1" i="0">
              <a:solidFill>
                <a:srgbClr val="1A1A1A"/>
              </a:solidFill>
              <a:latin typeface="+mn-lt"/>
            </a:defRPr>
          </a:pPr>
          <a:endParaRPr lang="es-C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CR" b="1" i="0">
                <a:solidFill>
                  <a:srgbClr val="757575"/>
                </a:solidFill>
                <a:latin typeface="+mn-lt"/>
              </a:rPr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tx>
            <c:v>Rural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10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Urbana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6</c:v>
                </c:pt>
                <c:pt idx="1">
                  <c:v>8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722944"/>
        <c:axId val="136723336"/>
      </c:barChart>
      <c:catAx>
        <c:axId val="13672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36723336"/>
        <c:crosses val="autoZero"/>
        <c:auto val="1"/>
        <c:lblAlgn val="ctr"/>
        <c:lblOffset val="100"/>
        <c:noMultiLvlLbl val="1"/>
      </c:catAx>
      <c:valAx>
        <c:axId val="136723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3672294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CR" b="1" i="0">
                <a:solidFill>
                  <a:srgbClr val="757575"/>
                </a:solidFill>
                <a:latin typeface="+mn-lt"/>
              </a:rPr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tx>
            <c:v>0 - 9</c:v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tx>
            <c:v>10 - 19</c:v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8</c:v>
                </c:pt>
                <c:pt idx="1">
                  <c:v>2</c:v>
                </c:pt>
                <c:pt idx="2">
                  <c:v>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2"/>
          <c:order val="2"/>
          <c:tx>
            <c:v>20 - 29</c:v>
          </c:tx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3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3"/>
          <c:order val="3"/>
          <c:tx>
            <c:v>30 - 39</c:v>
          </c:tx>
          <c:spPr>
            <a:solidFill>
              <a:srgbClr val="8064A2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4"/>
          <c:order val="4"/>
          <c:tx>
            <c:v>40 - 49</c:v>
          </c:tx>
          <c:spPr>
            <a:solidFill>
              <a:srgbClr val="4BACC6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4</c:v>
                </c:pt>
                <c:pt idx="1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5"/>
          <c:order val="5"/>
          <c:tx>
            <c:v>50 - 59</c:v>
          </c:tx>
          <c:spPr>
            <a:solidFill>
              <a:srgbClr val="F79646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1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1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3000</c:v>
                </c:pt>
                <c:pt idx="1">
                  <c:v>3300</c:v>
                </c:pt>
                <c:pt idx="2">
                  <c:v>3500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725688"/>
        <c:axId val="136726080"/>
      </c:barChart>
      <c:catAx>
        <c:axId val="136725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36726080"/>
        <c:crosses val="autoZero"/>
        <c:auto val="1"/>
        <c:lblAlgn val="ctr"/>
        <c:lblOffset val="100"/>
        <c:noMultiLvlLbl val="1"/>
      </c:catAx>
      <c:valAx>
        <c:axId val="136726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R" b="1" i="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R"/>
          </a:p>
        </c:txPr>
        <c:crossAx val="13672568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C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33</xdr:row>
      <xdr:rowOff>38100</xdr:rowOff>
    </xdr:from>
    <xdr:ext cx="6191250" cy="3800475"/>
    <xdr:graphicFrame macro="">
      <xdr:nvGraphicFramePr>
        <xdr:cNvPr id="212791976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209550</xdr:colOff>
      <xdr:row>33</xdr:row>
      <xdr:rowOff>38100</xdr:rowOff>
    </xdr:from>
    <xdr:ext cx="5657850" cy="3790950"/>
    <xdr:graphicFrame macro="">
      <xdr:nvGraphicFramePr>
        <xdr:cNvPr id="985639537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19050</xdr:colOff>
      <xdr:row>55</xdr:row>
      <xdr:rowOff>95250</xdr:rowOff>
    </xdr:from>
    <xdr:ext cx="6210300" cy="3581400"/>
    <xdr:graphicFrame macro="">
      <xdr:nvGraphicFramePr>
        <xdr:cNvPr id="73847396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9</xdr:col>
      <xdr:colOff>200025</xdr:colOff>
      <xdr:row>55</xdr:row>
      <xdr:rowOff>95250</xdr:rowOff>
    </xdr:from>
    <xdr:ext cx="5657850" cy="3543300"/>
    <xdr:graphicFrame macro="">
      <xdr:nvGraphicFramePr>
        <xdr:cNvPr id="38997169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342900</xdr:colOff>
      <xdr:row>2</xdr:row>
      <xdr:rowOff>66675</xdr:rowOff>
    </xdr:from>
    <xdr:ext cx="3933825" cy="857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5</xdr:row>
      <xdr:rowOff>171450</xdr:rowOff>
    </xdr:from>
    <xdr:ext cx="2238375" cy="7048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10</xdr:row>
      <xdr:rowOff>47625</xdr:rowOff>
    </xdr:from>
    <xdr:ext cx="12277725" cy="114300"/>
    <xdr:pic>
      <xdr:nvPicPr>
        <xdr:cNvPr id="4" name="image3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381000</xdr:colOff>
      <xdr:row>3</xdr:row>
      <xdr:rowOff>152400</xdr:rowOff>
    </xdr:from>
    <xdr:ext cx="3162300" cy="581025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D17" sqref="D17"/>
    </sheetView>
  </sheetViews>
  <sheetFormatPr baseColWidth="10" defaultColWidth="14.44140625" defaultRowHeight="15" customHeight="1"/>
  <cols>
    <col min="1" max="1" width="11.44140625" customWidth="1"/>
    <col min="2" max="2" width="12.109375" customWidth="1"/>
    <col min="3" max="3" width="9.44140625" customWidth="1"/>
    <col min="4" max="4" width="12.6640625" customWidth="1"/>
    <col min="5" max="5" width="9.109375" customWidth="1"/>
    <col min="6" max="6" width="9.44140625" customWidth="1"/>
    <col min="7" max="13" width="10.88671875" customWidth="1"/>
    <col min="14" max="14" width="17.109375" customWidth="1"/>
    <col min="15" max="15" width="13.88671875" customWidth="1"/>
    <col min="16" max="16" width="12.88671875" customWidth="1"/>
    <col min="17" max="26" width="10.886718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/>
      <c r="C11" s="2"/>
      <c r="D11" s="2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 t="s">
        <v>0</v>
      </c>
      <c r="B12" s="3"/>
      <c r="C12" s="27" t="s">
        <v>1</v>
      </c>
      <c r="D12" s="28"/>
      <c r="E12" s="29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 t="s">
        <v>2</v>
      </c>
      <c r="B13" s="3"/>
      <c r="C13" s="30" t="s">
        <v>3</v>
      </c>
      <c r="D13" s="31"/>
      <c r="E13" s="32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 t="s">
        <v>4</v>
      </c>
      <c r="B14" s="3"/>
      <c r="C14" s="33" t="s">
        <v>5</v>
      </c>
      <c r="D14" s="31"/>
      <c r="E14" s="32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5"/>
      <c r="B15" s="5"/>
      <c r="C15" s="6"/>
      <c r="D15" s="6"/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34" t="s">
        <v>6</v>
      </c>
      <c r="H16" s="35"/>
      <c r="I16" s="35"/>
      <c r="J16" s="35"/>
      <c r="K16" s="3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37" t="s">
        <v>7</v>
      </c>
      <c r="B17" s="38"/>
      <c r="C17" s="7">
        <v>2092</v>
      </c>
      <c r="D17" s="8"/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5"/>
      <c r="B18" s="5"/>
      <c r="C18" s="9"/>
      <c r="D18" s="8"/>
      <c r="E18" s="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39" t="s">
        <v>8</v>
      </c>
      <c r="D19" s="40"/>
      <c r="E19" s="41" t="s">
        <v>9</v>
      </c>
      <c r="F19" s="40"/>
      <c r="G19" s="41" t="s">
        <v>10</v>
      </c>
      <c r="H19" s="42"/>
      <c r="I19" s="42"/>
      <c r="J19" s="42"/>
      <c r="K19" s="42"/>
      <c r="L19" s="42"/>
      <c r="M19" s="4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0" t="s">
        <v>11</v>
      </c>
      <c r="B20" s="10" t="s">
        <v>12</v>
      </c>
      <c r="C20" s="11" t="s">
        <v>13</v>
      </c>
      <c r="D20" s="11" t="s">
        <v>14</v>
      </c>
      <c r="E20" s="11" t="s">
        <v>15</v>
      </c>
      <c r="F20" s="11" t="s">
        <v>16</v>
      </c>
      <c r="G20" s="12" t="s">
        <v>17</v>
      </c>
      <c r="H20" s="12" t="s">
        <v>18</v>
      </c>
      <c r="I20" s="12" t="s">
        <v>19</v>
      </c>
      <c r="J20" s="12" t="s">
        <v>20</v>
      </c>
      <c r="K20" s="12" t="s">
        <v>21</v>
      </c>
      <c r="L20" s="12" t="s">
        <v>22</v>
      </c>
      <c r="M20" s="12" t="s">
        <v>23</v>
      </c>
      <c r="N20" s="10" t="s">
        <v>24</v>
      </c>
      <c r="O20" s="10" t="s">
        <v>25</v>
      </c>
      <c r="P20" s="10" t="s">
        <v>26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3">
        <v>3000</v>
      </c>
      <c r="B21" s="14">
        <v>16</v>
      </c>
      <c r="C21" s="14">
        <v>12</v>
      </c>
      <c r="D21" s="15">
        <f t="shared" ref="D21:D31" si="0">+B21-C21</f>
        <v>4</v>
      </c>
      <c r="E21" s="16">
        <v>10</v>
      </c>
      <c r="F21" s="15">
        <f t="shared" ref="F21:F31" si="1">+B21-E21</f>
        <v>6</v>
      </c>
      <c r="G21" s="17"/>
      <c r="H21" s="14">
        <v>8</v>
      </c>
      <c r="I21" s="14">
        <v>3</v>
      </c>
      <c r="J21" s="14">
        <v>1</v>
      </c>
      <c r="K21" s="14">
        <v>4</v>
      </c>
      <c r="L21" s="18"/>
      <c r="M21" s="18"/>
      <c r="N21" s="15">
        <f t="shared" ref="N21:N30" si="2">+N22+B21</f>
        <v>50</v>
      </c>
      <c r="O21" s="19">
        <f t="shared" ref="O21:O31" si="3">+N21*A21</f>
        <v>150000</v>
      </c>
      <c r="P21" s="19">
        <f t="shared" ref="P21:P31" si="4">+O21-($C$17*N21)</f>
        <v>45400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20">
        <v>3300</v>
      </c>
      <c r="B22" s="21">
        <v>10</v>
      </c>
      <c r="C22" s="21">
        <v>5</v>
      </c>
      <c r="D22" s="15">
        <f t="shared" si="0"/>
        <v>5</v>
      </c>
      <c r="E22" s="22">
        <v>2</v>
      </c>
      <c r="F22" s="15">
        <f t="shared" si="1"/>
        <v>8</v>
      </c>
      <c r="G22" s="23"/>
      <c r="H22" s="21">
        <v>2</v>
      </c>
      <c r="I22" s="21">
        <v>4</v>
      </c>
      <c r="J22" s="21">
        <v>1</v>
      </c>
      <c r="K22" s="21">
        <v>2</v>
      </c>
      <c r="L22" s="21">
        <v>1</v>
      </c>
      <c r="M22" s="24"/>
      <c r="N22" s="15">
        <f t="shared" si="2"/>
        <v>34</v>
      </c>
      <c r="O22" s="19">
        <f t="shared" si="3"/>
        <v>112200</v>
      </c>
      <c r="P22" s="19">
        <f t="shared" si="4"/>
        <v>41072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20">
        <v>3500</v>
      </c>
      <c r="B23" s="21">
        <v>24</v>
      </c>
      <c r="C23" s="21">
        <v>19</v>
      </c>
      <c r="D23" s="15">
        <f t="shared" si="0"/>
        <v>5</v>
      </c>
      <c r="E23" s="22">
        <v>5</v>
      </c>
      <c r="F23" s="15">
        <f t="shared" si="1"/>
        <v>19</v>
      </c>
      <c r="G23" s="23"/>
      <c r="H23" s="21">
        <v>12</v>
      </c>
      <c r="I23" s="21">
        <v>2</v>
      </c>
      <c r="J23" s="21">
        <v>9</v>
      </c>
      <c r="K23" s="24"/>
      <c r="L23" s="24"/>
      <c r="M23" s="21">
        <v>1</v>
      </c>
      <c r="N23" s="15">
        <f t="shared" si="2"/>
        <v>24</v>
      </c>
      <c r="O23" s="19">
        <f t="shared" si="3"/>
        <v>84000</v>
      </c>
      <c r="P23" s="19">
        <f t="shared" si="4"/>
        <v>33792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25"/>
      <c r="B24" s="26"/>
      <c r="C24" s="26"/>
      <c r="D24" s="15">
        <f t="shared" si="0"/>
        <v>0</v>
      </c>
      <c r="E24" s="26"/>
      <c r="F24" s="15">
        <f t="shared" si="1"/>
        <v>0</v>
      </c>
      <c r="G24" s="26"/>
      <c r="H24" s="26"/>
      <c r="I24" s="26"/>
      <c r="J24" s="26"/>
      <c r="K24" s="26"/>
      <c r="L24" s="26"/>
      <c r="M24" s="26"/>
      <c r="N24" s="15">
        <f t="shared" si="2"/>
        <v>0</v>
      </c>
      <c r="O24" s="19">
        <f t="shared" si="3"/>
        <v>0</v>
      </c>
      <c r="P24" s="19">
        <f t="shared" si="4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25"/>
      <c r="B25" s="26"/>
      <c r="C25" s="26"/>
      <c r="D25" s="15">
        <f t="shared" si="0"/>
        <v>0</v>
      </c>
      <c r="E25" s="26"/>
      <c r="F25" s="15">
        <f t="shared" si="1"/>
        <v>0</v>
      </c>
      <c r="G25" s="26"/>
      <c r="H25" s="26"/>
      <c r="I25" s="26"/>
      <c r="J25" s="26"/>
      <c r="K25" s="26"/>
      <c r="L25" s="26"/>
      <c r="M25" s="26"/>
      <c r="N25" s="15">
        <f t="shared" si="2"/>
        <v>0</v>
      </c>
      <c r="O25" s="19">
        <f t="shared" si="3"/>
        <v>0</v>
      </c>
      <c r="P25" s="19">
        <f t="shared" si="4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25"/>
      <c r="B26" s="26"/>
      <c r="C26" s="26"/>
      <c r="D26" s="15">
        <f t="shared" si="0"/>
        <v>0</v>
      </c>
      <c r="E26" s="26"/>
      <c r="F26" s="15">
        <f t="shared" si="1"/>
        <v>0</v>
      </c>
      <c r="G26" s="26"/>
      <c r="H26" s="26"/>
      <c r="I26" s="26"/>
      <c r="J26" s="26"/>
      <c r="K26" s="26"/>
      <c r="L26" s="26"/>
      <c r="M26" s="26"/>
      <c r="N26" s="15">
        <f t="shared" si="2"/>
        <v>0</v>
      </c>
      <c r="O26" s="19">
        <f t="shared" si="3"/>
        <v>0</v>
      </c>
      <c r="P26" s="19">
        <f t="shared" si="4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25"/>
      <c r="B27" s="26"/>
      <c r="C27" s="26"/>
      <c r="D27" s="15">
        <f t="shared" si="0"/>
        <v>0</v>
      </c>
      <c r="E27" s="26"/>
      <c r="F27" s="15">
        <f t="shared" si="1"/>
        <v>0</v>
      </c>
      <c r="G27" s="26"/>
      <c r="H27" s="26"/>
      <c r="I27" s="26"/>
      <c r="J27" s="26"/>
      <c r="K27" s="26"/>
      <c r="L27" s="26"/>
      <c r="M27" s="26"/>
      <c r="N27" s="15">
        <f t="shared" si="2"/>
        <v>0</v>
      </c>
      <c r="O27" s="19">
        <f t="shared" si="3"/>
        <v>0</v>
      </c>
      <c r="P27" s="19">
        <f t="shared" si="4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25"/>
      <c r="B28" s="26"/>
      <c r="C28" s="26"/>
      <c r="D28" s="15">
        <f t="shared" si="0"/>
        <v>0</v>
      </c>
      <c r="E28" s="26"/>
      <c r="F28" s="15">
        <f t="shared" si="1"/>
        <v>0</v>
      </c>
      <c r="G28" s="26"/>
      <c r="H28" s="26"/>
      <c r="I28" s="26"/>
      <c r="J28" s="26"/>
      <c r="K28" s="26"/>
      <c r="L28" s="26"/>
      <c r="M28" s="26"/>
      <c r="N28" s="15">
        <f t="shared" si="2"/>
        <v>0</v>
      </c>
      <c r="O28" s="19">
        <f t="shared" si="3"/>
        <v>0</v>
      </c>
      <c r="P28" s="19">
        <f t="shared" si="4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25"/>
      <c r="B29" s="26"/>
      <c r="C29" s="26"/>
      <c r="D29" s="15">
        <f t="shared" si="0"/>
        <v>0</v>
      </c>
      <c r="E29" s="26"/>
      <c r="F29" s="15">
        <f t="shared" si="1"/>
        <v>0</v>
      </c>
      <c r="G29" s="26"/>
      <c r="H29" s="26"/>
      <c r="I29" s="26"/>
      <c r="J29" s="26"/>
      <c r="K29" s="26"/>
      <c r="L29" s="26"/>
      <c r="M29" s="26"/>
      <c r="N29" s="15">
        <f t="shared" si="2"/>
        <v>0</v>
      </c>
      <c r="O29" s="19">
        <f t="shared" si="3"/>
        <v>0</v>
      </c>
      <c r="P29" s="19">
        <f t="shared" si="4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25"/>
      <c r="B30" s="26"/>
      <c r="C30" s="26"/>
      <c r="D30" s="15">
        <f t="shared" si="0"/>
        <v>0</v>
      </c>
      <c r="E30" s="26"/>
      <c r="F30" s="15">
        <f t="shared" si="1"/>
        <v>0</v>
      </c>
      <c r="G30" s="26"/>
      <c r="H30" s="26"/>
      <c r="I30" s="26"/>
      <c r="J30" s="26"/>
      <c r="K30" s="26"/>
      <c r="L30" s="26"/>
      <c r="M30" s="26"/>
      <c r="N30" s="15">
        <f t="shared" si="2"/>
        <v>0</v>
      </c>
      <c r="O30" s="19">
        <f t="shared" si="3"/>
        <v>0</v>
      </c>
      <c r="P30" s="19">
        <f t="shared" si="4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25"/>
      <c r="B31" s="26"/>
      <c r="C31" s="26"/>
      <c r="D31" s="15">
        <f t="shared" si="0"/>
        <v>0</v>
      </c>
      <c r="E31" s="26"/>
      <c r="F31" s="15">
        <f t="shared" si="1"/>
        <v>0</v>
      </c>
      <c r="G31" s="26"/>
      <c r="H31" s="26"/>
      <c r="I31" s="26"/>
      <c r="J31" s="26"/>
      <c r="K31" s="26"/>
      <c r="L31" s="26"/>
      <c r="M31" s="26"/>
      <c r="N31" s="15">
        <f>+B31</f>
        <v>0</v>
      </c>
      <c r="O31" s="19">
        <f t="shared" si="3"/>
        <v>0</v>
      </c>
      <c r="P31" s="19">
        <f t="shared" si="4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C19:D19"/>
    <mergeCell ref="E19:F19"/>
    <mergeCell ref="G19:M19"/>
    <mergeCell ref="C12:E12"/>
    <mergeCell ref="C13:E13"/>
    <mergeCell ref="C14:E14"/>
    <mergeCell ref="G16:K16"/>
    <mergeCell ref="A17:B17"/>
  </mergeCells>
  <pageMargins left="0.7" right="0.7" top="0.75" bottom="0.7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Jon</cp:lastModifiedBy>
  <dcterms:created xsi:type="dcterms:W3CDTF">2014-01-09T17:24:36Z</dcterms:created>
  <dcterms:modified xsi:type="dcterms:W3CDTF">2024-06-13T19:08:32Z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