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3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D:\respaldo\LA COMPAÑÍA\ENTREGABLES\"/>
    </mc:Choice>
  </mc:AlternateContent>
  <xr:revisionPtr revIDLastSave="0" documentId="13_ncr:1_{B7A1AA87-9046-4A8F-B4B3-C26FE090561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Modelo de Negocios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5" i="1" l="1"/>
  <c r="F42" i="1" s="1"/>
  <c r="F22" i="1"/>
  <c r="F21" i="1"/>
  <c r="C48" i="1"/>
  <c r="F23" i="1"/>
  <c r="F24" i="1"/>
  <c r="F25" i="1"/>
  <c r="F26" i="1"/>
  <c r="F27" i="1"/>
  <c r="F28" i="1"/>
  <c r="F29" i="1"/>
  <c r="F30" i="1"/>
  <c r="F31" i="1"/>
  <c r="F32" i="1"/>
  <c r="F33" i="1"/>
  <c r="F34" i="1"/>
  <c r="F44" i="1" l="1"/>
</calcChain>
</file>

<file path=xl/sharedStrings.xml><?xml version="1.0" encoding="utf-8"?>
<sst xmlns="http://schemas.openxmlformats.org/spreadsheetml/2006/main" count="31" uniqueCount="31">
  <si>
    <t>Nombre de la empresa:</t>
  </si>
  <si>
    <t>Punto de Equilibrio</t>
  </si>
  <si>
    <t>Precio de venta</t>
  </si>
  <si>
    <t>Descripción de costos variables</t>
  </si>
  <si>
    <t>Cantidad comprada</t>
  </si>
  <si>
    <t>Precio</t>
  </si>
  <si>
    <t>Cantidad de unidades a realizar según cantidad comprada</t>
  </si>
  <si>
    <t>Monto unitario</t>
  </si>
  <si>
    <t>COSTO VARIABLE UNITARIO</t>
  </si>
  <si>
    <t>Descripción de costos fijos</t>
  </si>
  <si>
    <t>Monto</t>
  </si>
  <si>
    <t>PUNTO DE EQUILIBRIO</t>
  </si>
  <si>
    <t>UNIDADES</t>
  </si>
  <si>
    <t>COLONES</t>
  </si>
  <si>
    <t>COSTOS  FIJOS TOTALES</t>
  </si>
  <si>
    <t>Nombre del tutor:</t>
  </si>
  <si>
    <t>Centro educativo:</t>
  </si>
  <si>
    <t>Arcofrut.</t>
  </si>
  <si>
    <t>Alquiler.</t>
  </si>
  <si>
    <t>Servicios Públicos.</t>
  </si>
  <si>
    <t>Mano de obra.</t>
  </si>
  <si>
    <t>Wilson Guzmán Villalobos.</t>
  </si>
  <si>
    <t>Maquinaria.</t>
  </si>
  <si>
    <t>Herramientas.</t>
  </si>
  <si>
    <t>Colegio Técnico Profesional Platanares.</t>
  </si>
  <si>
    <t>Naranja (Kg)</t>
  </si>
  <si>
    <t>Manzana (Kg)</t>
  </si>
  <si>
    <t>Banano (Kg)</t>
  </si>
  <si>
    <t>Piña (Kg)</t>
  </si>
  <si>
    <t>Empaque</t>
  </si>
  <si>
    <t>Etiqueta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</si>
</sst>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₡&quot;#,##0.00"/>
    <numFmt numFmtId="166" formatCode="&quot;₡&quot;#,##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5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40">
    <xf numFmtId="0" fontId="0" fillId="0" borderId="0" xfId="0"/>
    <xf numFmtId="0" fontId="0" fillId="2" borderId="0" xfId="0" applyFill="1" applyProtection="1">
      <protection locked="0"/>
    </xf>
    <xf numFmtId="0" fontId="0" fillId="2" borderId="0" xfId="0" applyFill="1" applyAlignment="1" applyProtection="1">
      <alignment horizontal="left"/>
      <protection locked="0"/>
    </xf>
    <xf numFmtId="164" fontId="0" fillId="2" borderId="0" xfId="0" applyNumberFormat="1" applyFill="1" applyProtection="1">
      <protection locked="0"/>
    </xf>
    <xf numFmtId="0" fontId="0" fillId="2" borderId="1" xfId="0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1" fillId="4" borderId="1" xfId="0" applyNumberFormat="1" applyFont="1" applyFill="1" applyBorder="1" applyAlignment="1" applyProtection="1">
      <alignment horizontal="center"/>
      <protection hidden="1"/>
    </xf>
    <xf numFmtId="164" fontId="0" fillId="4" borderId="1" xfId="0" applyNumberFormat="1" applyFill="1" applyBorder="1" applyAlignment="1" applyProtection="1">
      <alignment horizontal="center"/>
      <protection hidden="1"/>
    </xf>
    <xf numFmtId="0" fontId="6" fillId="2" borderId="1" xfId="0" applyFont="1" applyFill="1" applyBorder="1" applyAlignment="1" applyProtection="1">
      <alignment horizontal="center"/>
      <protection locked="0"/>
    </xf>
    <xf numFmtId="164" fontId="6" fillId="2" borderId="1" xfId="0" applyNumberFormat="1" applyFont="1" applyFill="1" applyBorder="1" applyAlignment="1" applyProtection="1">
      <alignment horizontal="center"/>
      <protection locked="0"/>
    </xf>
    <xf numFmtId="164" fontId="6" fillId="4" borderId="1" xfId="0" applyNumberFormat="1" applyFont="1" applyFill="1" applyBorder="1" applyAlignment="1" applyProtection="1">
      <alignment horizontal="center"/>
      <protection hidden="1"/>
    </xf>
    <xf numFmtId="0" fontId="1" fillId="2" borderId="0" xfId="0" applyFont="1" applyFill="1" applyProtection="1">
      <protection locked="0"/>
    </xf>
    <xf numFmtId="0" fontId="1" fillId="2" borderId="1" xfId="0" applyFont="1" applyFill="1" applyBorder="1" applyAlignment="1" applyProtection="1">
      <alignment horizontal="center" vertical="center" shrinkToFit="1"/>
      <protection locked="0"/>
    </xf>
    <xf numFmtId="0" fontId="0" fillId="2" borderId="1" xfId="0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1" fillId="3" borderId="1" xfId="0" applyFont="1" applyFill="1" applyBorder="1" applyAlignment="1" applyProtection="1">
      <alignment horizontal="left" vertical="center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1" xfId="0" applyFont="1" applyFill="1" applyBorder="1" applyAlignment="1" applyProtection="1">
      <alignment horizontal="center" vertical="center" shrinkToFit="1"/>
      <protection locked="0"/>
    </xf>
    <xf numFmtId="0" fontId="5" fillId="2" borderId="12" xfId="0" applyFont="1" applyFill="1" applyBorder="1" applyAlignment="1" applyProtection="1">
      <alignment horizontal="center" vertical="center" shrinkToFit="1"/>
      <protection locked="0"/>
    </xf>
    <xf numFmtId="0" fontId="5" fillId="2" borderId="13" xfId="0" applyFont="1" applyFill="1" applyBorder="1" applyAlignment="1" applyProtection="1">
      <alignment horizontal="center" vertical="center" shrinkToFit="1"/>
      <protection locked="0"/>
    </xf>
    <xf numFmtId="0" fontId="5" fillId="2" borderId="14" xfId="0" applyFont="1" applyFill="1" applyBorder="1" applyAlignment="1" applyProtection="1">
      <alignment horizontal="center" vertical="center" shrinkToFit="1"/>
      <protection locked="0"/>
    </xf>
    <xf numFmtId="0" fontId="1" fillId="2" borderId="3" xfId="0" applyFont="1" applyFill="1" applyBorder="1" applyAlignment="1" applyProtection="1">
      <alignment horizontal="left"/>
      <protection locked="0"/>
    </xf>
    <xf numFmtId="0" fontId="1" fillId="2" borderId="4" xfId="0" applyFont="1" applyFill="1" applyBorder="1" applyAlignment="1" applyProtection="1">
      <alignment horizontal="left"/>
      <protection locked="0"/>
    </xf>
    <xf numFmtId="0" fontId="1" fillId="2" borderId="5" xfId="0" applyFont="1" applyFill="1" applyBorder="1" applyAlignment="1" applyProtection="1">
      <alignment horizontal="right"/>
      <protection locked="0"/>
    </xf>
    <xf numFmtId="0" fontId="1" fillId="2" borderId="2" xfId="0" applyFont="1" applyFill="1" applyBorder="1" applyAlignment="1" applyProtection="1">
      <alignment horizontal="right"/>
      <protection locked="0"/>
    </xf>
    <xf numFmtId="0" fontId="0" fillId="2" borderId="7" xfId="0" applyFill="1" applyBorder="1" applyAlignment="1" applyProtection="1">
      <alignment horizontal="center" vertical="center"/>
      <protection locked="0"/>
    </xf>
    <xf numFmtId="0" fontId="0" fillId="2" borderId="8" xfId="0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horizontal="center" vertical="center"/>
      <protection locked="0"/>
    </xf>
    <xf numFmtId="0" fontId="0" fillId="2" borderId="10" xfId="0" applyFill="1" applyBorder="1" applyAlignment="1" applyProtection="1">
      <alignment horizontal="center" vertical="center" wrapText="1"/>
      <protection locked="0"/>
    </xf>
    <xf numFmtId="0" fontId="0" fillId="4" borderId="7" xfId="0" applyFill="1" applyBorder="1" applyAlignment="1" applyProtection="1">
      <alignment horizontal="center" vertical="center"/>
      <protection hidden="1"/>
    </xf>
    <xf numFmtId="0" fontId="0" fillId="4" borderId="9" xfId="0" applyFill="1" applyBorder="1" applyAlignment="1" applyProtection="1">
      <alignment horizontal="center" vertical="center"/>
      <protection hidden="1"/>
    </xf>
    <xf numFmtId="0" fontId="1" fillId="2" borderId="0" xfId="0" applyFont="1" applyFill="1" applyAlignment="1" applyProtection="1">
      <alignment horizontal="center"/>
      <protection locked="0"/>
    </xf>
    <xf numFmtId="0" fontId="7" fillId="2" borderId="1" xfId="0" applyFont="1" applyFill="1" applyBorder="1" applyAlignment="1" applyProtection="1">
      <alignment horizontal="left"/>
      <protection locked="0"/>
    </xf>
    <xf numFmtId="0" fontId="1" fillId="2" borderId="6" xfId="0" applyFont="1" applyFill="1" applyBorder="1" applyAlignment="1" applyProtection="1">
      <alignment horizontal="right"/>
      <protection locked="0"/>
    </xf>
    <xf numFmtId="166" fontId="0" fillId="4" borderId="7" xfId="0" applyNumberFormat="1" applyFill="1" applyBorder="1" applyAlignment="1" applyProtection="1">
      <alignment horizontal="center" vertical="center"/>
      <protection hidden="1"/>
    </xf>
    <xf numFmtId="166" fontId="0" fillId="4" borderId="9" xfId="0" applyNumberFormat="1" applyFill="1" applyBorder="1" applyAlignment="1" applyProtection="1">
      <alignment horizontal="center" vertical="center"/>
      <protection hidden="1"/>
    </xf>
    <xf numFmtId="166" fontId="1" fillId="4" borderId="1" xfId="0" applyNumberFormat="1" applyFont="1" applyFill="1" applyBorder="1" applyAlignment="1" applyProtection="1">
      <alignment horizontal="center"/>
      <protection hidden="1"/>
    </xf>
    <xf numFmtId="164" fontId="1" fillId="2" borderId="1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left"/>
      <protection locked="0"/>
    </xf>
    <xf numFmtId="166" fontId="1" fillId="2" borderId="1" xfId="0" applyNumberFormat="1" applyFont="1" applyFill="1" applyBorder="1" applyAlignment="1" applyProtection="1">
      <alignment horizontal="center"/>
      <protection locked="0"/>
    </xf>
  </cellXfs>
  <cellStyles count="15">
    <cellStyle name="Hipervínculo" xfId="11" builtinId="8" hidden="1"/>
    <cellStyle name="Hipervínculo" xfId="7" builtinId="8" hidden="1"/>
    <cellStyle name="Hipervínculo" xfId="9" builtinId="8" hidden="1"/>
    <cellStyle name="Hipervínculo" xfId="1" builtinId="8" hidden="1"/>
    <cellStyle name="Hipervínculo" xfId="3" builtinId="8" hidden="1"/>
    <cellStyle name="Hipervínculo" xfId="5" builtinId="8" hidden="1"/>
    <cellStyle name="Hipervínculo" xfId="13" builtinId="8" hidden="1"/>
    <cellStyle name="Hipervínculo visitado" xfId="6" builtinId="9" hidden="1"/>
    <cellStyle name="Hipervínculo visitado" xfId="10" builtinId="9" hidden="1"/>
    <cellStyle name="Hipervínculo visitado" xfId="8" builtinId="9" hidden="1"/>
    <cellStyle name="Hipervínculo visitado" xfId="12" builtinId="9" hidden="1"/>
    <cellStyle name="Hipervínculo visitado" xfId="4" builtinId="9" hidden="1"/>
    <cellStyle name="Hipervínculo visitado" xfId="14" builtinId="9" hidden="1"/>
    <cellStyle name="Hipervínculo visitado" xfId="2" builtinId="9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523876</xdr:colOff>
      <xdr:row>51</xdr:row>
      <xdr:rowOff>0</xdr:rowOff>
    </xdr:from>
    <xdr:to>
      <xdr:col>2</xdr:col>
      <xdr:colOff>725647</xdr:colOff>
      <xdr:row>56</xdr:row>
      <xdr:rowOff>71437</xdr:rowOff>
    </xdr:to>
    <xdr:sp macro="" textlink="">
      <xdr:nvSpPr>
        <xdr:cNvPr id="5" name="TextBox 55">
          <a:extLst>
            <a:ext uri="{FF2B5EF4-FFF2-40B4-BE49-F238E27FC236}">
              <a16:creationId xmlns:a16="http://schemas.microsoft.com/office/drawing/2014/main" id="{AA5F4656-B829-4CE7-9CA4-0E493A5E57C5}"/>
            </a:ext>
          </a:extLst>
        </xdr:cNvPr>
        <xdr:cNvSpPr txBox="1"/>
      </xdr:nvSpPr>
      <xdr:spPr>
        <a:xfrm>
          <a:off x="523876" y="10739438"/>
          <a:ext cx="1773396" cy="1023937"/>
        </a:xfrm>
        <a:prstGeom prst="rect">
          <a:avLst/>
        </a:prstGeom>
        <a:noFill/>
        <a:ln>
          <a:noFill/>
        </a:ln>
      </xdr:spPr>
      <xdr:txBody>
        <a:bodyPr spcFirstLastPara="0" vert="horz" wrap="square" lIns="0" tIns="0" rIns="0" bIns="0" numCol="1" spcCol="0" rtlCol="0" anchor="t" anchorCtr="0" forceAA="0" compatLnSpc="1">
          <a:prstTxWarp prst="textNoShape">
            <a:avLst/>
          </a:prstTxWarp>
          <a:noAutofit/>
        </a:bodyPr>
        <a:lstStyle/>
        <a:p>
          <a:pPr>
            <a:lnSpc>
              <a:spcPts val="960"/>
            </a:lnSpc>
          </a:pPr>
          <a:r>
            <a:rPr lang="en-US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+00506 8483-2424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  <a:p>
          <a:pPr>
            <a:lnSpc>
              <a:spcPts val="960"/>
            </a:lnSpc>
          </a:pPr>
          <a:r>
            <a:rPr lang="en-US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direccion@jacostarica.com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  <a:p>
          <a:pPr>
            <a:lnSpc>
              <a:spcPts val="960"/>
            </a:lnSpc>
          </a:pPr>
          <a:r>
            <a:rPr lang="en-US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www.jacostarica.com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</xdr:txBody>
    </xdr:sp>
    <xdr:clientData/>
  </xdr:twoCellAnchor>
  <xdr:twoCellAnchor>
    <xdr:from>
      <xdr:col>2</xdr:col>
      <xdr:colOff>726281</xdr:colOff>
      <xdr:row>50</xdr:row>
      <xdr:rowOff>178595</xdr:rowOff>
    </xdr:from>
    <xdr:to>
      <xdr:col>5</xdr:col>
      <xdr:colOff>338772</xdr:colOff>
      <xdr:row>54</xdr:row>
      <xdr:rowOff>90965</xdr:rowOff>
    </xdr:to>
    <xdr:sp macro="" textlink="">
      <xdr:nvSpPr>
        <xdr:cNvPr id="6" name="TextBox 56">
          <a:extLst>
            <a:ext uri="{FF2B5EF4-FFF2-40B4-BE49-F238E27FC236}">
              <a16:creationId xmlns:a16="http://schemas.microsoft.com/office/drawing/2014/main" id="{2040A0FE-9D84-4007-8A0F-A12B601C9B20}"/>
            </a:ext>
          </a:extLst>
        </xdr:cNvPr>
        <xdr:cNvSpPr txBox="1"/>
      </xdr:nvSpPr>
      <xdr:spPr>
        <a:xfrm>
          <a:off x="2297906" y="10727533"/>
          <a:ext cx="2874804" cy="674370"/>
        </a:xfrm>
        <a:prstGeom prst="rect">
          <a:avLst/>
        </a:prstGeom>
        <a:noFill/>
        <a:ln>
          <a:noFill/>
        </a:ln>
      </xdr:spPr>
      <xdr:txBody>
        <a:bodyPr spcFirstLastPara="0" vert="horz" wrap="square" lIns="0" tIns="0" rIns="0" bIns="0" numCol="1" spcCol="0" rtlCol="0" anchor="t" anchorCtr="0" forceAA="0" compatLnSpc="1">
          <a:prstTxWarp prst="textNoShape">
            <a:avLst/>
          </a:prstTxWarp>
          <a:noAutofit/>
        </a:bodyPr>
        <a:lstStyle/>
        <a:p>
          <a:pPr>
            <a:lnSpc>
              <a:spcPts val="960"/>
            </a:lnSpc>
          </a:pPr>
          <a:r>
            <a:rPr lang="en-US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Junior Achievement Costa Rica ®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  <a:p>
          <a:pPr>
            <a:lnSpc>
              <a:spcPts val="960"/>
            </a:lnSpc>
          </a:pPr>
          <a:r>
            <a:rPr lang="en-US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One Education Way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  <a:p>
          <a:pPr>
            <a:lnSpc>
              <a:spcPts val="960"/>
            </a:lnSpc>
          </a:pPr>
          <a:r>
            <a:rPr lang="es-CR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San Rafael, Escazú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  <a:p>
          <a:pPr>
            <a:lnSpc>
              <a:spcPts val="960"/>
            </a:lnSpc>
          </a:pPr>
          <a:r>
            <a:rPr lang="es-CR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Edificio KPMG, 5to piso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  <a:p>
          <a:pPr>
            <a:lnSpc>
              <a:spcPts val="960"/>
            </a:lnSpc>
          </a:pPr>
          <a:r>
            <a:rPr lang="es-CR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</xdr:txBody>
    </xdr:sp>
    <xdr:clientData/>
  </xdr:twoCellAnchor>
  <xdr:twoCellAnchor editAs="oneCell">
    <xdr:from>
      <xdr:col>0</xdr:col>
      <xdr:colOff>83345</xdr:colOff>
      <xdr:row>0</xdr:row>
      <xdr:rowOff>130968</xdr:rowOff>
    </xdr:from>
    <xdr:to>
      <xdr:col>3</xdr:col>
      <xdr:colOff>303155</xdr:colOff>
      <xdr:row>4</xdr:row>
      <xdr:rowOff>119242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0F3A9C8-909B-4164-AF2F-210FC015946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730" t="32660" b="34681"/>
        <a:stretch/>
      </xdr:blipFill>
      <xdr:spPr>
        <a:xfrm>
          <a:off x="83345" y="130968"/>
          <a:ext cx="3413066" cy="750274"/>
        </a:xfrm>
        <a:prstGeom prst="rect">
          <a:avLst/>
        </a:prstGeom>
      </xdr:spPr>
    </xdr:pic>
    <xdr:clientData/>
  </xdr:twoCellAnchor>
  <xdr:twoCellAnchor editAs="oneCell">
    <xdr:from>
      <xdr:col>4</xdr:col>
      <xdr:colOff>1000124</xdr:colOff>
      <xdr:row>1</xdr:row>
      <xdr:rowOff>59532</xdr:rowOff>
    </xdr:from>
    <xdr:to>
      <xdr:col>8</xdr:col>
      <xdr:colOff>399335</xdr:colOff>
      <xdr:row>4</xdr:row>
      <xdr:rowOff>90429</xdr:rowOff>
    </xdr:to>
    <xdr:pic>
      <xdr:nvPicPr>
        <xdr:cNvPr id="3" name="Imagen 4">
          <a:extLst>
            <a:ext uri="{FF2B5EF4-FFF2-40B4-BE49-F238E27FC236}">
              <a16:creationId xmlns:a16="http://schemas.microsoft.com/office/drawing/2014/main" id="{BD6866D7-5DD1-45D7-A172-64E0C57013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443" b="38664"/>
        <a:stretch/>
      </xdr:blipFill>
      <xdr:spPr>
        <a:xfrm>
          <a:off x="4571999" y="250032"/>
          <a:ext cx="3244930" cy="602397"/>
        </a:xfrm>
        <a:prstGeom prst="rect">
          <a:avLst/>
        </a:prstGeom>
      </xdr:spPr>
    </xdr:pic>
    <xdr:clientData/>
  </xdr:twoCellAnchor>
  <xdr:twoCellAnchor editAs="oneCell">
    <xdr:from>
      <xdr:col>2</xdr:col>
      <xdr:colOff>762000</xdr:colOff>
      <xdr:row>4</xdr:row>
      <xdr:rowOff>11906</xdr:rowOff>
    </xdr:from>
    <xdr:to>
      <xdr:col>4</xdr:col>
      <xdr:colOff>1064936</xdr:colOff>
      <xdr:row>7</xdr:row>
      <xdr:rowOff>170285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5A800B24-16BF-4B0F-BD33-C4E556C25801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001" t="20892" r="27225" b="49751"/>
        <a:stretch/>
      </xdr:blipFill>
      <xdr:spPr>
        <a:xfrm rot="21403256">
          <a:off x="2416969" y="773906"/>
          <a:ext cx="2315092" cy="729879"/>
        </a:xfrm>
        <a:prstGeom prst="rect">
          <a:avLst/>
        </a:prstGeom>
      </xdr:spPr>
    </xdr:pic>
    <xdr:clientData/>
  </xdr:twoCellAnchor>
  <xdr:twoCellAnchor editAs="oneCell">
    <xdr:from>
      <xdr:col>0</xdr:col>
      <xdr:colOff>11904</xdr:colOff>
      <xdr:row>8</xdr:row>
      <xdr:rowOff>115588</xdr:rowOff>
    </xdr:from>
    <xdr:to>
      <xdr:col>4</xdr:col>
      <xdr:colOff>1031080</xdr:colOff>
      <xdr:row>9</xdr:row>
      <xdr:rowOff>4095</xdr:rowOff>
    </xdr:to>
    <xdr:pic>
      <xdr:nvPicPr>
        <xdr:cNvPr id="9" name="Picture 3">
          <a:extLst>
            <a:ext uri="{FF2B5EF4-FFF2-40B4-BE49-F238E27FC236}">
              <a16:creationId xmlns:a16="http://schemas.microsoft.com/office/drawing/2014/main" id="{A840DDA9-06EC-4CBF-9A11-D48597A301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11904" y="1639588"/>
          <a:ext cx="5143501" cy="790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0:J48"/>
  <sheetViews>
    <sheetView tabSelected="1" topLeftCell="A7" zoomScaleNormal="100" workbookViewId="0">
      <selection activeCell="I32" sqref="I32"/>
    </sheetView>
  </sheetViews>
  <sheetFormatPr baseColWidth="10" defaultColWidth="10.85546875" defaultRowHeight="15" x14ac:dyDescent="0.25"/>
  <cols>
    <col min="1" max="1" width="11.42578125" style="1" customWidth="1"/>
    <col min="2" max="2" width="20.28515625" style="1" customWidth="1"/>
    <col min="3" max="3" width="16.28515625" style="1" bestFit="1" customWidth="1"/>
    <col min="4" max="4" width="14" style="1" bestFit="1" customWidth="1"/>
    <col min="5" max="5" width="30.7109375" style="1" customWidth="1"/>
    <col min="6" max="6" width="16" style="1" bestFit="1" customWidth="1"/>
    <col min="7" max="7" width="0" style="1" hidden="1" customWidth="1"/>
    <col min="8" max="16384" width="10.85546875" style="1"/>
  </cols>
  <sheetData>
    <row r="10" spans="1:6" x14ac:dyDescent="0.25">
      <c r="A10" s="11" t="s">
        <v>0</v>
      </c>
      <c r="C10" s="15" t="s">
        <v>17</v>
      </c>
      <c r="D10" s="15"/>
      <c r="E10" s="15"/>
    </row>
    <row r="11" spans="1:6" x14ac:dyDescent="0.25">
      <c r="A11" s="11" t="s">
        <v>16</v>
      </c>
      <c r="C11" s="15" t="s">
        <v>24</v>
      </c>
      <c r="D11" s="15"/>
      <c r="E11" s="15"/>
    </row>
    <row r="12" spans="1:6" x14ac:dyDescent="0.25">
      <c r="A12" s="11" t="s">
        <v>15</v>
      </c>
      <c r="C12" s="15" t="s">
        <v>21</v>
      </c>
      <c r="D12" s="15"/>
      <c r="E12" s="15"/>
    </row>
    <row r="13" spans="1:6" x14ac:dyDescent="0.25">
      <c r="A13" s="2"/>
      <c r="B13" s="2"/>
    </row>
    <row r="14" spans="1:6" x14ac:dyDescent="0.25">
      <c r="A14" s="31" t="s">
        <v>1</v>
      </c>
      <c r="B14" s="31"/>
      <c r="C14" s="31"/>
      <c r="D14" s="31"/>
      <c r="E14" s="31"/>
      <c r="F14" s="31"/>
    </row>
    <row r="15" spans="1:6" ht="15.75" thickBot="1" x14ac:dyDescent="0.3"/>
    <row r="16" spans="1:6" ht="15.75" thickBot="1" x14ac:dyDescent="0.3">
      <c r="A16" s="21" t="s">
        <v>2</v>
      </c>
      <c r="B16" s="22"/>
      <c r="C16" s="37">
        <v>700</v>
      </c>
    </row>
    <row r="19" spans="1:6" ht="15" customHeight="1" x14ac:dyDescent="0.25">
      <c r="A19" s="17" t="s">
        <v>3</v>
      </c>
      <c r="B19" s="18"/>
      <c r="C19" s="16" t="s">
        <v>4</v>
      </c>
      <c r="D19" s="16" t="s">
        <v>5</v>
      </c>
      <c r="E19" s="16" t="s">
        <v>6</v>
      </c>
      <c r="F19" s="16" t="s">
        <v>7</v>
      </c>
    </row>
    <row r="20" spans="1:6" ht="30.95" customHeight="1" x14ac:dyDescent="0.25">
      <c r="A20" s="19"/>
      <c r="B20" s="20"/>
      <c r="C20" s="16"/>
      <c r="D20" s="16"/>
      <c r="E20" s="16"/>
      <c r="F20" s="16"/>
    </row>
    <row r="21" spans="1:6" ht="21" x14ac:dyDescent="0.35">
      <c r="A21" s="32" t="s">
        <v>25</v>
      </c>
      <c r="B21" s="32"/>
      <c r="C21" s="8">
        <v>45</v>
      </c>
      <c r="D21" s="9">
        <v>11250</v>
      </c>
      <c r="E21" s="8">
        <v>1000</v>
      </c>
      <c r="F21" s="10">
        <f>+D21/E21</f>
        <v>11.25</v>
      </c>
    </row>
    <row r="22" spans="1:6" ht="21" x14ac:dyDescent="0.35">
      <c r="A22" s="32" t="s">
        <v>26</v>
      </c>
      <c r="B22" s="32"/>
      <c r="C22" s="8">
        <v>10</v>
      </c>
      <c r="D22" s="9">
        <v>6900</v>
      </c>
      <c r="E22" s="8">
        <v>1000</v>
      </c>
      <c r="F22" s="10">
        <f>+D22/E22</f>
        <v>6.9</v>
      </c>
    </row>
    <row r="23" spans="1:6" ht="21" x14ac:dyDescent="0.35">
      <c r="A23" s="32" t="s">
        <v>27</v>
      </c>
      <c r="B23" s="32"/>
      <c r="C23" s="8">
        <v>60</v>
      </c>
      <c r="D23" s="9">
        <v>14400</v>
      </c>
      <c r="E23" s="8">
        <v>1000</v>
      </c>
      <c r="F23" s="10">
        <f t="shared" ref="F23:F34" si="0">+D23/E23</f>
        <v>14.4</v>
      </c>
    </row>
    <row r="24" spans="1:6" ht="21" x14ac:dyDescent="0.35">
      <c r="A24" s="32" t="s">
        <v>28</v>
      </c>
      <c r="B24" s="32"/>
      <c r="C24" s="8">
        <v>48</v>
      </c>
      <c r="D24" s="9">
        <v>25200</v>
      </c>
      <c r="E24" s="8">
        <v>1000</v>
      </c>
      <c r="F24" s="10">
        <f t="shared" si="0"/>
        <v>25.2</v>
      </c>
    </row>
    <row r="25" spans="1:6" ht="21" x14ac:dyDescent="0.35">
      <c r="A25" s="32" t="s">
        <v>29</v>
      </c>
      <c r="B25" s="32"/>
      <c r="C25" s="8">
        <v>1000</v>
      </c>
      <c r="D25" s="9">
        <v>6000</v>
      </c>
      <c r="E25" s="8">
        <v>1000</v>
      </c>
      <c r="F25" s="10">
        <f t="shared" si="0"/>
        <v>6</v>
      </c>
    </row>
    <row r="26" spans="1:6" ht="21" x14ac:dyDescent="0.35">
      <c r="A26" s="32" t="s">
        <v>30</v>
      </c>
      <c r="B26" s="32"/>
      <c r="C26" s="8">
        <v>1000</v>
      </c>
      <c r="D26" s="9">
        <v>40000</v>
      </c>
      <c r="E26" s="8">
        <v>1000</v>
      </c>
      <c r="F26" s="10">
        <f t="shared" si="0"/>
        <v>40</v>
      </c>
    </row>
    <row r="27" spans="1:6" x14ac:dyDescent="0.25">
      <c r="A27" s="14"/>
      <c r="B27" s="14"/>
      <c r="C27" s="4"/>
      <c r="D27" s="5"/>
      <c r="E27" s="4"/>
      <c r="F27" s="7" t="e">
        <f t="shared" si="0"/>
        <v>#DIV/0!</v>
      </c>
    </row>
    <row r="28" spans="1:6" x14ac:dyDescent="0.25">
      <c r="A28" s="14"/>
      <c r="B28" s="14"/>
      <c r="C28" s="4"/>
      <c r="D28" s="5"/>
      <c r="E28" s="4"/>
      <c r="F28" s="7" t="e">
        <f t="shared" si="0"/>
        <v>#DIV/0!</v>
      </c>
    </row>
    <row r="29" spans="1:6" x14ac:dyDescent="0.25">
      <c r="A29" s="14"/>
      <c r="B29" s="14"/>
      <c r="C29" s="4"/>
      <c r="D29" s="5"/>
      <c r="E29" s="4"/>
      <c r="F29" s="7" t="e">
        <f t="shared" si="0"/>
        <v>#DIV/0!</v>
      </c>
    </row>
    <row r="30" spans="1:6" x14ac:dyDescent="0.25">
      <c r="A30" s="14"/>
      <c r="B30" s="14"/>
      <c r="C30" s="4"/>
      <c r="D30" s="5"/>
      <c r="E30" s="4"/>
      <c r="F30" s="7" t="e">
        <f t="shared" si="0"/>
        <v>#DIV/0!</v>
      </c>
    </row>
    <row r="31" spans="1:6" x14ac:dyDescent="0.25">
      <c r="A31" s="14"/>
      <c r="B31" s="14"/>
      <c r="C31" s="4"/>
      <c r="D31" s="5"/>
      <c r="E31" s="4"/>
      <c r="F31" s="7" t="e">
        <f t="shared" si="0"/>
        <v>#DIV/0!</v>
      </c>
    </row>
    <row r="32" spans="1:6" x14ac:dyDescent="0.25">
      <c r="A32" s="14"/>
      <c r="B32" s="14"/>
      <c r="C32" s="4"/>
      <c r="D32" s="5"/>
      <c r="E32" s="4"/>
      <c r="F32" s="7" t="e">
        <f t="shared" si="0"/>
        <v>#DIV/0!</v>
      </c>
    </row>
    <row r="33" spans="1:10" x14ac:dyDescent="0.25">
      <c r="A33" s="14"/>
      <c r="B33" s="14"/>
      <c r="C33" s="4"/>
      <c r="D33" s="5"/>
      <c r="E33" s="4"/>
      <c r="F33" s="7" t="e">
        <f t="shared" si="0"/>
        <v>#DIV/0!</v>
      </c>
    </row>
    <row r="34" spans="1:10" x14ac:dyDescent="0.25">
      <c r="A34" s="14"/>
      <c r="B34" s="14"/>
      <c r="C34" s="4"/>
      <c r="D34" s="5"/>
      <c r="E34" s="4"/>
      <c r="F34" s="7" t="e">
        <f t="shared" si="0"/>
        <v>#DIV/0!</v>
      </c>
    </row>
    <row r="35" spans="1:10" x14ac:dyDescent="0.25">
      <c r="A35" s="23" t="s">
        <v>8</v>
      </c>
      <c r="B35" s="33"/>
      <c r="C35" s="33"/>
      <c r="D35" s="33"/>
      <c r="E35" s="24"/>
      <c r="F35" s="6">
        <f>SUMIF(F21:F34,"&gt;0")</f>
        <v>103.75</v>
      </c>
    </row>
    <row r="38" spans="1:10" x14ac:dyDescent="0.25">
      <c r="A38" s="12" t="s">
        <v>9</v>
      </c>
      <c r="B38" s="12"/>
      <c r="C38" s="13" t="s">
        <v>10</v>
      </c>
    </row>
    <row r="39" spans="1:10" x14ac:dyDescent="0.25">
      <c r="A39" s="12"/>
      <c r="B39" s="12"/>
      <c r="C39" s="13"/>
    </row>
    <row r="40" spans="1:10" x14ac:dyDescent="0.25">
      <c r="A40" s="38" t="s">
        <v>18</v>
      </c>
      <c r="B40" s="38"/>
      <c r="C40" s="39">
        <v>50000</v>
      </c>
      <c r="J40" s="3"/>
    </row>
    <row r="41" spans="1:10" ht="15.75" thickBot="1" x14ac:dyDescent="0.3">
      <c r="A41" s="38" t="s">
        <v>20</v>
      </c>
      <c r="B41" s="38"/>
      <c r="C41" s="39">
        <v>40000</v>
      </c>
    </row>
    <row r="42" spans="1:10" x14ac:dyDescent="0.25">
      <c r="A42" s="38" t="s">
        <v>19</v>
      </c>
      <c r="B42" s="38"/>
      <c r="C42" s="39">
        <v>20000</v>
      </c>
      <c r="E42" s="25" t="s">
        <v>11</v>
      </c>
      <c r="F42" s="29">
        <f>+ROUNDUP(C48/(C16-F35),0)</f>
        <v>270</v>
      </c>
      <c r="G42" s="28" t="s">
        <v>12</v>
      </c>
      <c r="J42" s="3"/>
    </row>
    <row r="43" spans="1:10" ht="15.75" thickBot="1" x14ac:dyDescent="0.3">
      <c r="A43" s="38" t="s">
        <v>22</v>
      </c>
      <c r="B43" s="38"/>
      <c r="C43" s="39">
        <v>34000</v>
      </c>
      <c r="E43" s="26"/>
      <c r="F43" s="30"/>
      <c r="G43" s="28"/>
    </row>
    <row r="44" spans="1:10" ht="14.45" customHeight="1" x14ac:dyDescent="0.25">
      <c r="A44" s="38" t="s">
        <v>23</v>
      </c>
      <c r="B44" s="38"/>
      <c r="C44" s="39">
        <v>16900</v>
      </c>
      <c r="E44" s="26"/>
      <c r="F44" s="34">
        <f>+C16*F42</f>
        <v>189000</v>
      </c>
      <c r="G44" s="28" t="s">
        <v>13</v>
      </c>
    </row>
    <row r="45" spans="1:10" ht="15.75" thickBot="1" x14ac:dyDescent="0.3">
      <c r="A45" s="14"/>
      <c r="B45" s="14"/>
      <c r="C45" s="5"/>
      <c r="E45" s="27"/>
      <c r="F45" s="35"/>
      <c r="G45" s="28"/>
    </row>
    <row r="46" spans="1:10" x14ac:dyDescent="0.25">
      <c r="A46" s="14"/>
      <c r="B46" s="14"/>
      <c r="C46" s="5"/>
    </row>
    <row r="47" spans="1:10" x14ac:dyDescent="0.25">
      <c r="A47" s="14"/>
      <c r="B47" s="14"/>
      <c r="C47" s="5"/>
    </row>
    <row r="48" spans="1:10" x14ac:dyDescent="0.25">
      <c r="A48" s="23" t="s">
        <v>14</v>
      </c>
      <c r="B48" s="24"/>
      <c r="C48" s="36">
        <f>SUM(C40:C47)</f>
        <v>160900</v>
      </c>
    </row>
  </sheetData>
  <sheetProtection formatCells="0" formatColumns="0" formatRows="0" insertColumns="0" insertRows="0" deleteColumns="0" deleteRows="0" selectLockedCells="1"/>
  <mergeCells count="41">
    <mergeCell ref="G44:G45"/>
    <mergeCell ref="G42:G43"/>
    <mergeCell ref="F42:F43"/>
    <mergeCell ref="F44:F45"/>
    <mergeCell ref="A14:F14"/>
    <mergeCell ref="F19:F20"/>
    <mergeCell ref="A21:B21"/>
    <mergeCell ref="A22:B22"/>
    <mergeCell ref="A23:B23"/>
    <mergeCell ref="A24:B24"/>
    <mergeCell ref="A35:E35"/>
    <mergeCell ref="A25:B25"/>
    <mergeCell ref="A26:B26"/>
    <mergeCell ref="A27:B27"/>
    <mergeCell ref="A28:B28"/>
    <mergeCell ref="A29:B29"/>
    <mergeCell ref="A47:B47"/>
    <mergeCell ref="A48:B48"/>
    <mergeCell ref="E42:E45"/>
    <mergeCell ref="A42:B42"/>
    <mergeCell ref="A43:B43"/>
    <mergeCell ref="A44:B44"/>
    <mergeCell ref="A45:B45"/>
    <mergeCell ref="A46:B46"/>
    <mergeCell ref="C11:E11"/>
    <mergeCell ref="C12:E12"/>
    <mergeCell ref="C10:E10"/>
    <mergeCell ref="E19:E20"/>
    <mergeCell ref="A19:B20"/>
    <mergeCell ref="C19:C20"/>
    <mergeCell ref="D19:D20"/>
    <mergeCell ref="A16:B16"/>
    <mergeCell ref="A38:B39"/>
    <mergeCell ref="C38:C39"/>
    <mergeCell ref="A40:B40"/>
    <mergeCell ref="A41:B41"/>
    <mergeCell ref="A30:B30"/>
    <mergeCell ref="A31:B31"/>
    <mergeCell ref="A32:B32"/>
    <mergeCell ref="A33:B33"/>
    <mergeCell ref="A34:B34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e7ef9d6-5cfa-4bac-be03-d673effde297" xsi:nil="true"/>
    <lcf76f155ced4ddcb4097134ff3c332f xmlns="bf092b8a-d247-46ad-b0eb-ddc102dee59b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FE5358302B326439FEFE8222C7F0F1E" ma:contentTypeVersion="18" ma:contentTypeDescription="Crear nuevo documento." ma:contentTypeScope="" ma:versionID="f93733116f91c60e98b42024d5715c14">
  <xsd:schema xmlns:xsd="http://www.w3.org/2001/XMLSchema" xmlns:xs="http://www.w3.org/2001/XMLSchema" xmlns:p="http://schemas.microsoft.com/office/2006/metadata/properties" xmlns:ns2="bf092b8a-d247-46ad-b0eb-ddc102dee59b" xmlns:ns3="5e7ef9d6-5cfa-4bac-be03-d673effde297" targetNamespace="http://schemas.microsoft.com/office/2006/metadata/properties" ma:root="true" ma:fieldsID="4c953e79e03915176d11d4a8fb598c69" ns2:_="" ns3:_="">
    <xsd:import namespace="bf092b8a-d247-46ad-b0eb-ddc102dee59b"/>
    <xsd:import namespace="5e7ef9d6-5cfa-4bac-be03-d673effde29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092b8a-d247-46ad-b0eb-ddc102dee59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e5c6ed57-a4e6-412b-98b5-af82797fc0f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7ef9d6-5cfa-4bac-be03-d673effde297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5164f9d8-2474-49a4-8716-fc71aa948c86}" ma:internalName="TaxCatchAll" ma:showField="CatchAllData" ma:web="5e7ef9d6-5cfa-4bac-be03-d673effde29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1971341-FD86-409D-B1A7-8EF6DC517F68}">
  <ds:schemaRefs>
    <ds:schemaRef ds:uri="http://schemas.microsoft.com/office/2006/metadata/properties"/>
    <ds:schemaRef ds:uri="http://schemas.microsoft.com/office/infopath/2007/PartnerControls"/>
    <ds:schemaRef ds:uri="5e7ef9d6-5cfa-4bac-be03-d673effde297"/>
    <ds:schemaRef ds:uri="bf092b8a-d247-46ad-b0eb-ddc102dee59b"/>
  </ds:schemaRefs>
</ds:datastoreItem>
</file>

<file path=customXml/itemProps2.xml><?xml version="1.0" encoding="utf-8"?>
<ds:datastoreItem xmlns:ds="http://schemas.openxmlformats.org/officeDocument/2006/customXml" ds:itemID="{FFAA0F88-79A4-4443-892C-4CB691C98D1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f092b8a-d247-46ad-b0eb-ddc102dee59b"/>
    <ds:schemaRef ds:uri="5e7ef9d6-5cfa-4bac-be03-d673effde29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E23F85E-66AC-437C-9282-9763A9CD28D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Modelo de Negocios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Marvin Gómez</dc:creator>
  <cp:keywords/>
  <dc:description/>
  <cp:lastModifiedBy>Wilson Guzmán</cp:lastModifiedBy>
  <cp:revision/>
  <dcterms:created xsi:type="dcterms:W3CDTF">2014-01-09T17:24:36Z</dcterms:created>
  <dcterms:modified xsi:type="dcterms:W3CDTF">2024-06-06T16:14:11Z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0x0101009FE5358302B326439FEFE8222C7F0F1E</vt:lpwstr>
  </property>
  <property fmtid="{D5CDD505-2E9C-101B-9397-08002B2CF9AE}" pid="3" name="MediaServiceImageTags">
    <vt:lpwstr/>
  </property>
</Properties>
</file>