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4 Rame Diseño\"/>
    </mc:Choice>
  </mc:AlternateContent>
  <xr:revisionPtr revIDLastSave="0" documentId="13_ncr:1_{FFDD2DE8-8845-4177-81B0-AD01916F98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<sst xmlns="http://schemas.openxmlformats.org/spreadsheetml/2006/main" count="27" uniqueCount="27">
  <si>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</si>
  <si>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</si>
  <si>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</si>
  <si>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</si>
  <si>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</si>
  <si>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</si>
  <si>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</si>
  <si>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</si>
  <si>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</si>
  <si>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</si>
  <si>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</si>
  <si>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</si>
  <si>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</si>
  <si>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</si>
  <si>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</si>
  <si>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</si>
  <si>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</si>
  <si>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</si>
  <si>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</si>
  <si>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</si>
  <si>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</si>
  <si>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</si>
  <si>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</si>
  <si>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</si>
  <si>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 xml:space="preserve">RaméCreatión </t>
  </si>
  <si>
    <t>CTPSanIsidroDeHeredia</t>
  </si>
  <si>
    <t>Gady Huamani Yucra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</si>
</sst>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312500</c:v>
                </c:pt>
                <c:pt idx="1">
                  <c:v>-157500</c:v>
                </c:pt>
                <c:pt idx="2">
                  <c:v>-25500</c:v>
                </c:pt>
                <c:pt idx="3">
                  <c:v>-119000</c:v>
                </c:pt>
                <c:pt idx="4">
                  <c:v>-68750</c:v>
                </c:pt>
                <c:pt idx="5">
                  <c:v>-89250</c:v>
                </c:pt>
                <c:pt idx="6">
                  <c:v>25500</c:v>
                </c:pt>
                <c:pt idx="7">
                  <c:v>750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1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15000</c:v>
                </c:pt>
                <c:pt idx="1">
                  <c:v>5000</c:v>
                </c:pt>
                <c:pt idx="2">
                  <c:v>8000</c:v>
                </c:pt>
                <c:pt idx="3">
                  <c:v>4500</c:v>
                </c:pt>
                <c:pt idx="4">
                  <c:v>6000</c:v>
                </c:pt>
                <c:pt idx="5">
                  <c:v>3500</c:v>
                </c:pt>
                <c:pt idx="6">
                  <c:v>13000</c:v>
                </c:pt>
                <c:pt idx="7">
                  <c:v>9000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754380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118" zoomScaleNormal="58" workbookViewId="0">
      <selection activeCell="H15" sqref="H15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1</v>
      </c>
      <c r="C13" s="16" t="s">
        <v>25</v>
      </c>
      <c r="D13" s="16"/>
      <c r="E13" s="16"/>
    </row>
    <row r="14" spans="1:11" x14ac:dyDescent="0.3">
      <c r="A14" s="1" t="s">
        <v>2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3</v>
      </c>
      <c r="H16" s="15"/>
      <c r="I16" s="15"/>
      <c r="J16" s="15"/>
      <c r="K16" s="15"/>
    </row>
    <row r="17" spans="1:16" ht="15" thickBot="1" x14ac:dyDescent="0.35">
      <c r="A17" s="17" t="s">
        <v>4</v>
      </c>
      <c r="B17" s="18"/>
      <c r="C17" s="12">
        <v>8750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5</v>
      </c>
      <c r="D19" s="13"/>
      <c r="E19" s="13" t="s">
        <v>6</v>
      </c>
      <c r="F19" s="13"/>
      <c r="G19" s="13" t="s">
        <v>7</v>
      </c>
      <c r="H19" s="13"/>
      <c r="I19" s="13"/>
      <c r="J19" s="13"/>
      <c r="K19" s="13"/>
      <c r="L19" s="13"/>
      <c r="M19" s="14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15000</v>
      </c>
      <c r="B21" s="3">
        <v>8</v>
      </c>
      <c r="C21" s="3">
        <v>6</v>
      </c>
      <c r="D21" s="9">
        <f>+B21-C21</f>
        <v>2</v>
      </c>
      <c r="E21" s="3">
        <v>0</v>
      </c>
      <c r="F21" s="9">
        <f>+B21-E21</f>
        <v>8</v>
      </c>
      <c r="G21" s="3"/>
      <c r="H21" s="3">
        <v>8</v>
      </c>
      <c r="I21" s="3"/>
      <c r="J21" s="3"/>
      <c r="K21" s="3"/>
      <c r="L21" s="3"/>
      <c r="M21" s="3"/>
      <c r="N21" s="9">
        <f t="shared" ref="N21:N30" si="0">+N22+B21</f>
        <v>50</v>
      </c>
      <c r="O21" s="10">
        <f t="shared" ref="O21:O31" si="1">+N21*A21</f>
        <v>750000</v>
      </c>
      <c r="P21" s="10">
        <f>+O21-($C$17*N21)</f>
        <v>312500</v>
      </c>
    </row>
    <row r="22" spans="1:16" x14ac:dyDescent="0.3">
      <c r="A22" s="4">
        <v>5000</v>
      </c>
      <c r="B22" s="3">
        <v>8</v>
      </c>
      <c r="C22" s="3">
        <v>4</v>
      </c>
      <c r="D22" s="9">
        <f t="shared" ref="D22:D31" si="2">+B22-C22</f>
        <v>4</v>
      </c>
      <c r="E22" s="3">
        <v>2</v>
      </c>
      <c r="F22" s="9">
        <f t="shared" ref="F22:F31" si="3">+B22-E22</f>
        <v>6</v>
      </c>
      <c r="G22" s="3"/>
      <c r="H22" s="3">
        <v>7</v>
      </c>
      <c r="I22" s="3">
        <v>1</v>
      </c>
      <c r="J22" s="3"/>
      <c r="K22" s="3"/>
      <c r="L22" s="3"/>
      <c r="M22" s="3"/>
      <c r="N22" s="9">
        <f t="shared" si="0"/>
        <v>42</v>
      </c>
      <c r="O22" s="10">
        <f t="shared" si="1"/>
        <v>210000</v>
      </c>
      <c r="P22" s="10">
        <f t="shared" ref="P22:P31" si="4">+O22-($C$17*N22)</f>
        <v>-157500</v>
      </c>
    </row>
    <row r="23" spans="1:16" x14ac:dyDescent="0.3">
      <c r="A23" s="4">
        <v>8000</v>
      </c>
      <c r="B23" s="3">
        <v>6</v>
      </c>
      <c r="C23" s="3">
        <v>3</v>
      </c>
      <c r="D23" s="9">
        <f t="shared" si="2"/>
        <v>3</v>
      </c>
      <c r="E23" s="3">
        <v>0</v>
      </c>
      <c r="F23" s="9">
        <f t="shared" si="3"/>
        <v>6</v>
      </c>
      <c r="G23" s="3">
        <v>1</v>
      </c>
      <c r="H23" s="3">
        <v>5</v>
      </c>
      <c r="I23" s="3"/>
      <c r="J23" s="3"/>
      <c r="K23" s="3"/>
      <c r="L23" s="3"/>
      <c r="M23" s="3"/>
      <c r="N23" s="9">
        <f t="shared" si="0"/>
        <v>34</v>
      </c>
      <c r="O23" s="10">
        <f t="shared" si="1"/>
        <v>272000</v>
      </c>
      <c r="P23" s="10">
        <f t="shared" si="4"/>
        <v>-25500</v>
      </c>
    </row>
    <row r="24" spans="1:16" x14ac:dyDescent="0.3">
      <c r="A24" s="4">
        <v>4500</v>
      </c>
      <c r="B24" s="3">
        <v>3</v>
      </c>
      <c r="C24" s="3">
        <v>1</v>
      </c>
      <c r="D24" s="9">
        <f t="shared" si="2"/>
        <v>2</v>
      </c>
      <c r="E24" s="3">
        <v>0</v>
      </c>
      <c r="F24" s="9">
        <f t="shared" si="3"/>
        <v>3</v>
      </c>
      <c r="G24" s="3"/>
      <c r="H24" s="3">
        <v>3</v>
      </c>
      <c r="I24" s="3"/>
      <c r="J24" s="3"/>
      <c r="K24" s="3"/>
      <c r="L24" s="3"/>
      <c r="M24" s="3"/>
      <c r="N24" s="9">
        <f t="shared" si="0"/>
        <v>28</v>
      </c>
      <c r="O24" s="10">
        <f t="shared" si="1"/>
        <v>126000</v>
      </c>
      <c r="P24" s="10">
        <f t="shared" si="4"/>
        <v>-119000</v>
      </c>
    </row>
    <row r="25" spans="1:16" x14ac:dyDescent="0.3">
      <c r="A25" s="4">
        <v>6000</v>
      </c>
      <c r="B25" s="3">
        <v>8</v>
      </c>
      <c r="C25" s="3">
        <v>4</v>
      </c>
      <c r="D25" s="9">
        <f t="shared" si="2"/>
        <v>4</v>
      </c>
      <c r="E25" s="3">
        <v>0</v>
      </c>
      <c r="F25" s="9">
        <f t="shared" si="3"/>
        <v>8</v>
      </c>
      <c r="G25" s="3"/>
      <c r="H25" s="3">
        <v>8</v>
      </c>
      <c r="I25" s="3"/>
      <c r="J25" s="3"/>
      <c r="K25" s="3"/>
      <c r="L25" s="3"/>
      <c r="M25" s="3"/>
      <c r="N25" s="9">
        <f t="shared" si="0"/>
        <v>25</v>
      </c>
      <c r="O25" s="10">
        <f t="shared" si="1"/>
        <v>150000</v>
      </c>
      <c r="P25" s="10">
        <f t="shared" si="4"/>
        <v>-68750</v>
      </c>
    </row>
    <row r="26" spans="1:16" x14ac:dyDescent="0.3">
      <c r="A26" s="4">
        <v>3500</v>
      </c>
      <c r="B26" s="3">
        <v>11</v>
      </c>
      <c r="C26" s="3">
        <v>7</v>
      </c>
      <c r="D26" s="9">
        <f t="shared" si="2"/>
        <v>4</v>
      </c>
      <c r="E26" s="3">
        <v>5</v>
      </c>
      <c r="F26" s="9">
        <f t="shared" si="3"/>
        <v>6</v>
      </c>
      <c r="G26" s="3"/>
      <c r="H26" s="3">
        <v>10</v>
      </c>
      <c r="I26" s="3">
        <v>1</v>
      </c>
      <c r="J26" s="3"/>
      <c r="K26" s="3"/>
      <c r="L26" s="3"/>
      <c r="M26" s="3"/>
      <c r="N26" s="9">
        <f t="shared" si="0"/>
        <v>17</v>
      </c>
      <c r="O26" s="10">
        <f t="shared" si="1"/>
        <v>59500</v>
      </c>
      <c r="P26" s="10">
        <f t="shared" si="4"/>
        <v>-89250</v>
      </c>
    </row>
    <row r="27" spans="1:16" x14ac:dyDescent="0.3">
      <c r="A27" s="4">
        <v>13000</v>
      </c>
      <c r="B27" s="3">
        <v>3</v>
      </c>
      <c r="C27" s="3">
        <v>1</v>
      </c>
      <c r="D27" s="9">
        <f t="shared" si="2"/>
        <v>2</v>
      </c>
      <c r="E27" s="3">
        <v>0</v>
      </c>
      <c r="F27" s="9">
        <f t="shared" si="3"/>
        <v>3</v>
      </c>
      <c r="G27" s="3"/>
      <c r="H27" s="3">
        <v>3</v>
      </c>
      <c r="I27" s="3"/>
      <c r="J27" s="3"/>
      <c r="K27" s="3"/>
      <c r="L27" s="3"/>
      <c r="M27" s="3"/>
      <c r="N27" s="9">
        <f t="shared" si="0"/>
        <v>6</v>
      </c>
      <c r="O27" s="10">
        <f t="shared" si="1"/>
        <v>78000</v>
      </c>
      <c r="P27" s="10">
        <f t="shared" si="4"/>
        <v>25500</v>
      </c>
    </row>
    <row r="28" spans="1:16" x14ac:dyDescent="0.3">
      <c r="A28" s="4">
        <v>9000</v>
      </c>
      <c r="B28" s="3">
        <v>3</v>
      </c>
      <c r="C28" s="3">
        <v>3</v>
      </c>
      <c r="D28" s="9">
        <f t="shared" si="2"/>
        <v>0</v>
      </c>
      <c r="E28" s="3">
        <v>0</v>
      </c>
      <c r="F28" s="9">
        <f t="shared" si="3"/>
        <v>3</v>
      </c>
      <c r="G28" s="3"/>
      <c r="H28" s="3">
        <v>3</v>
      </c>
      <c r="I28" s="3"/>
      <c r="J28" s="3"/>
      <c r="K28" s="3"/>
      <c r="L28" s="3"/>
      <c r="M28" s="3"/>
      <c r="N28" s="9">
        <f t="shared" si="0"/>
        <v>3</v>
      </c>
      <c r="O28" s="10">
        <f t="shared" si="1"/>
        <v>27000</v>
      </c>
      <c r="P28" s="10">
        <f t="shared" si="4"/>
        <v>750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2024-06-07T14:16:04Z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