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0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N3PEPF00001F1E\EXCELCNV\0bb2164d-594e-495e-9a52-91b7e0df8a39\"/>
    </mc:Choice>
  </mc:AlternateContent>
  <xr:revisionPtr revIDLastSave="0" documentId="8_{5BFF03ED-9F31-4DDF-AB6C-070CDF8AFF7C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Modelo de Negoc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5" i="1"/>
  <c r="F22" i="1"/>
  <c r="F21" i="1"/>
  <c r="C53" i="1"/>
  <c r="F26" i="1"/>
  <c r="F27" i="1"/>
  <c r="F28" i="1"/>
  <c r="F29" i="1"/>
  <c r="F30" i="1"/>
  <c r="F31" i="1"/>
  <c r="F32" i="1"/>
  <c r="F33" i="1" l="1"/>
  <c r="F40" i="1"/>
  <c r="F42" i="1" s="1"/>
</calcChain>
</file>

<file path=xl/sharedStrings.xml><?xml version="1.0" encoding="utf-8"?>
<sst xmlns="http://schemas.openxmlformats.org/spreadsheetml/2006/main" count="38" uniqueCount="38">
  <si>
    <t>Nombre de la empresa:</t>
  </si>
  <si>
    <t>SkyDrone</t>
  </si>
  <si>
    <t>Centro educativo:</t>
  </si>
  <si>
    <t>CTP Carrizal</t>
  </si>
  <si>
    <t>Nombre del tutor:</t>
  </si>
  <si>
    <t>Esteban Quesada Silva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</si>
  <si>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</si>
  <si>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</si>
  <si>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</si>
  <si>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</si>
  <si>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</si>
  <si>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</si>
  <si>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</si>
  <si>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de envío (km)</t>
  </si>
  <si>
    <t>Costo de energía * km</t>
  </si>
  <si>
    <t>Gasto de batería * km</t>
  </si>
  <si>
    <t>COSTO VARIABLE UNITARIO</t>
  </si>
  <si>
    <t>Descripción de costos fijos</t>
  </si>
  <si>
    <t>Monto</t>
  </si>
  <si>
    <t>Host</t>
  </si>
  <si>
    <t xml:space="preserve">Piloto drone </t>
  </si>
  <si>
    <t>Gerente TI</t>
  </si>
  <si>
    <t>PUNTO DE EQUILIBRIO</t>
  </si>
  <si>
    <t>UNIDADES</t>
  </si>
  <si>
    <t>Gerente de Marketing</t>
  </si>
  <si>
    <t>Gerente de Finanzas</t>
  </si>
  <si>
    <t>COLONES</t>
  </si>
  <si>
    <t>Gerente de Producción</t>
  </si>
  <si>
    <t>Gerente de Recurasos Humanos</t>
  </si>
  <si>
    <t>Gerente General</t>
  </si>
  <si>
    <t>Gerente de Mercadeo</t>
  </si>
  <si>
    <t>Gerente de Sostenibilidad</t>
  </si>
  <si>
    <t>Empleados</t>
  </si>
  <si>
    <t>Seguros de drones</t>
  </si>
  <si>
    <t>Licencias</t>
  </si>
  <si>
    <t>Seguros de personal</t>
  </si>
  <si>
    <t xml:space="preserve">Electricidad	</t>
  </si>
  <si>
    <t>COSTOS  FIJOS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</si>
</sst>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</cellXfs>
  <cellStyles count="15">
    <cellStyle name="Hipervínculo" xfId="13" builtinId="8" hidden="1"/>
    <cellStyle name="Hipervínculo" xfId="5" builtinId="8" hidden="1"/>
    <cellStyle name="Hipervínculo" xfId="1" builtinId="8" hidden="1"/>
    <cellStyle name="Hipervínculo" xfId="3" builtinId="8" hidden="1"/>
    <cellStyle name="Hipervínculo" xfId="11" builtinId="8" hidden="1"/>
    <cellStyle name="Hipervínculo" xfId="7" builtinId="8" hidden="1"/>
    <cellStyle name="Hipervínculo" xfId="9" builtinId="8" hidden="1"/>
    <cellStyle name="Hipervínculo visitado" xfId="14" builtinId="9" hidden="1"/>
    <cellStyle name="Hipervínculo visitado" xfId="2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0" builtinId="9" hidden="1"/>
    <cellStyle name="Hipervínculo visitado" xfId="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56</xdr:row>
      <xdr:rowOff>0</xdr:rowOff>
    </xdr:from>
    <xdr:to>
      <xdr:col>2</xdr:col>
      <xdr:colOff>725647</xdr:colOff>
      <xdr:row>61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55</xdr:row>
      <xdr:rowOff>178595</xdr:rowOff>
    </xdr:from>
    <xdr:to>
      <xdr:col>5</xdr:col>
      <xdr:colOff>338772</xdr:colOff>
      <xdr:row>59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512705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160061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4</xdr:col>
      <xdr:colOff>583405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L53"/>
  <sheetViews>
    <sheetView tabSelected="1" topLeftCell="A5" zoomScale="80" zoomScaleNormal="80" workbookViewId="0">
      <selection activeCell="I38" sqref="I38"/>
    </sheetView>
  </sheetViews>
  <sheetFormatPr defaultColWidth="10.85546875" defaultRowHeight="15"/>
  <cols>
    <col min="1" max="1" width="11.42578125" style="1" customWidth="1"/>
    <col min="2" max="2" width="13.42578125" style="1" customWidth="1"/>
    <col min="3" max="3" width="20" style="1" bestFit="1" customWidth="1"/>
    <col min="4" max="4" width="23.855468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>
      <c r="A10" s="1" t="s">
        <v>0</v>
      </c>
      <c r="C10" s="28" t="s">
        <v>1</v>
      </c>
      <c r="D10" s="28"/>
      <c r="E10" s="28"/>
    </row>
    <row r="11" spans="1:6">
      <c r="A11" s="1" t="s">
        <v>2</v>
      </c>
      <c r="C11" s="28" t="s">
        <v>3</v>
      </c>
      <c r="D11" s="28"/>
      <c r="E11" s="28"/>
    </row>
    <row r="12" spans="1:6">
      <c r="A12" s="1" t="s">
        <v>4</v>
      </c>
      <c r="C12" s="28" t="s">
        <v>5</v>
      </c>
      <c r="D12" s="28"/>
      <c r="E12" s="28"/>
    </row>
    <row r="13" spans="1:6">
      <c r="A13" s="2"/>
      <c r="B13" s="2"/>
    </row>
    <row r="14" spans="1:6">
      <c r="A14" s="16" t="s">
        <v>6</v>
      </c>
      <c r="B14" s="16"/>
      <c r="C14" s="16"/>
      <c r="D14" s="16"/>
      <c r="E14" s="16"/>
      <c r="F14" s="16"/>
    </row>
    <row r="15" spans="1:6" ht="15.75" thickBot="1"/>
    <row r="16" spans="1:6" ht="15.75" thickBot="1">
      <c r="A16" s="29" t="s">
        <v>7</v>
      </c>
      <c r="B16" s="30"/>
      <c r="C16" s="5">
        <v>174000</v>
      </c>
    </row>
    <row r="19" spans="1:12">
      <c r="A19" s="24" t="s">
        <v>8</v>
      </c>
      <c r="B19" s="24"/>
      <c r="C19" s="17" t="s">
        <v>9</v>
      </c>
      <c r="D19" s="17" t="s">
        <v>10</v>
      </c>
      <c r="E19" s="17" t="s">
        <v>11</v>
      </c>
      <c r="F19" s="17" t="s">
        <v>12</v>
      </c>
    </row>
    <row r="20" spans="1:12" ht="30.95" customHeight="1">
      <c r="A20" s="24"/>
      <c r="B20" s="24"/>
      <c r="C20" s="17"/>
      <c r="D20" s="17"/>
      <c r="E20" s="17"/>
      <c r="F20" s="17"/>
    </row>
    <row r="21" spans="1:12">
      <c r="A21" s="1" t="s">
        <v>13</v>
      </c>
      <c r="C21" s="4">
        <v>1</v>
      </c>
      <c r="D21" s="5">
        <v>250</v>
      </c>
      <c r="E21" s="4">
        <v>1</v>
      </c>
      <c r="F21" s="7">
        <f>+D21/E21</f>
        <v>250</v>
      </c>
    </row>
    <row r="22" spans="1:12">
      <c r="A22" s="21" t="s">
        <v>14</v>
      </c>
      <c r="B22" s="22"/>
      <c r="C22" s="4">
        <v>1</v>
      </c>
      <c r="D22" s="5">
        <v>1</v>
      </c>
      <c r="E22" s="4">
        <v>1</v>
      </c>
      <c r="F22" s="7">
        <f t="shared" ref="F22:F32" si="0">+D22/E22</f>
        <v>1</v>
      </c>
    </row>
    <row r="23" spans="1:12">
      <c r="A23" s="31" t="s">
        <v>15</v>
      </c>
      <c r="B23" s="22"/>
      <c r="C23" s="4">
        <v>1</v>
      </c>
      <c r="D23" s="5">
        <v>6.6E-3</v>
      </c>
      <c r="E23" s="4">
        <v>1</v>
      </c>
      <c r="F23" s="7">
        <f>+D23/E23</f>
        <v>6.6E-3</v>
      </c>
    </row>
    <row r="24" spans="1:12">
      <c r="A24" s="21"/>
      <c r="B24" s="22"/>
      <c r="C24" s="4"/>
      <c r="D24" s="5"/>
      <c r="E24" s="4"/>
      <c r="F24" s="7" t="e">
        <f>+D24/E24</f>
        <v>#DIV/0!</v>
      </c>
    </row>
    <row r="25" spans="1:12">
      <c r="A25" s="21"/>
      <c r="B25" s="22"/>
      <c r="C25" s="4"/>
      <c r="D25" s="5"/>
      <c r="E25" s="4"/>
      <c r="F25" s="7" t="e">
        <f>+D25/E25</f>
        <v>#DIV/0!</v>
      </c>
    </row>
    <row r="26" spans="1:12">
      <c r="A26" s="23"/>
      <c r="B26" s="23"/>
      <c r="C26" s="4"/>
      <c r="D26" s="5"/>
      <c r="E26" s="4"/>
      <c r="F26" s="7" t="e">
        <f t="shared" si="0"/>
        <v>#DIV/0!</v>
      </c>
    </row>
    <row r="27" spans="1:12">
      <c r="A27" s="23"/>
      <c r="B27" s="23"/>
      <c r="C27" s="4"/>
      <c r="D27" s="5"/>
      <c r="E27" s="4"/>
      <c r="F27" s="7" t="e">
        <f t="shared" si="0"/>
        <v>#DIV/0!</v>
      </c>
    </row>
    <row r="28" spans="1:12">
      <c r="A28" s="23"/>
      <c r="B28" s="23"/>
      <c r="C28" s="4"/>
      <c r="D28" s="5"/>
      <c r="E28" s="4"/>
      <c r="F28" s="7" t="e">
        <f t="shared" si="0"/>
        <v>#DIV/0!</v>
      </c>
      <c r="L28" s="11"/>
    </row>
    <row r="29" spans="1:12">
      <c r="A29" s="23"/>
      <c r="B29" s="23"/>
      <c r="C29" s="4"/>
      <c r="D29" s="5"/>
      <c r="E29" s="4"/>
      <c r="F29" s="7" t="e">
        <f t="shared" si="0"/>
        <v>#DIV/0!</v>
      </c>
    </row>
    <row r="30" spans="1:12">
      <c r="A30" s="23"/>
      <c r="B30" s="23"/>
      <c r="C30" s="4"/>
      <c r="D30" s="5"/>
      <c r="E30" s="4"/>
      <c r="F30" s="7" t="e">
        <f t="shared" si="0"/>
        <v>#DIV/0!</v>
      </c>
    </row>
    <row r="31" spans="1:12">
      <c r="A31" s="23"/>
      <c r="B31" s="23"/>
      <c r="C31" s="4"/>
      <c r="D31" s="5"/>
      <c r="E31" s="4"/>
      <c r="F31" s="7" t="e">
        <f t="shared" si="0"/>
        <v>#DIV/0!</v>
      </c>
    </row>
    <row r="32" spans="1:12">
      <c r="A32" s="23"/>
      <c r="B32" s="23"/>
      <c r="C32" s="4"/>
      <c r="D32" s="5"/>
      <c r="E32" s="4"/>
      <c r="F32" s="7" t="e">
        <f t="shared" si="0"/>
        <v>#DIV/0!</v>
      </c>
    </row>
    <row r="33" spans="1:10">
      <c r="A33" s="18" t="s">
        <v>16</v>
      </c>
      <c r="B33" s="19"/>
      <c r="C33" s="19"/>
      <c r="D33" s="19"/>
      <c r="E33" s="20"/>
      <c r="F33" s="6">
        <f>SUMIF(F21:F32,"&gt;0")</f>
        <v>251.00659999999999</v>
      </c>
    </row>
    <row r="35" spans="1:10">
      <c r="H35" s="11"/>
    </row>
    <row r="36" spans="1:10">
      <c r="A36" s="24" t="s">
        <v>17</v>
      </c>
      <c r="B36" s="24"/>
      <c r="C36" s="17" t="s">
        <v>18</v>
      </c>
    </row>
    <row r="37" spans="1:10">
      <c r="A37" s="24"/>
      <c r="B37" s="24"/>
      <c r="C37" s="17"/>
    </row>
    <row r="38" spans="1:10">
      <c r="A38" s="32" t="s">
        <v>19</v>
      </c>
      <c r="B38" s="32"/>
      <c r="C38" s="9">
        <v>100000</v>
      </c>
      <c r="J38" s="3"/>
    </row>
    <row r="39" spans="1:10" ht="15.75" customHeight="1">
      <c r="A39" s="8" t="s">
        <v>20</v>
      </c>
      <c r="B39" s="8"/>
      <c r="C39" s="9">
        <v>358000</v>
      </c>
    </row>
    <row r="40" spans="1:10">
      <c r="A40" s="8" t="s">
        <v>21</v>
      </c>
      <c r="B40" s="8"/>
      <c r="C40" s="9">
        <v>800000</v>
      </c>
      <c r="E40" s="25" t="s">
        <v>22</v>
      </c>
      <c r="F40" s="13">
        <f>+ROUNDUP(C53/(C16-F33),0)</f>
        <v>52</v>
      </c>
      <c r="G40" s="12" t="s">
        <v>23</v>
      </c>
      <c r="J40" s="3"/>
    </row>
    <row r="41" spans="1:10" ht="15.75" customHeight="1">
      <c r="A41" s="8" t="s">
        <v>24</v>
      </c>
      <c r="B41" s="8"/>
      <c r="C41" s="9">
        <v>800000</v>
      </c>
      <c r="E41" s="26"/>
      <c r="F41" s="14"/>
      <c r="G41" s="12"/>
    </row>
    <row r="42" spans="1:10" ht="14.45" customHeight="1">
      <c r="A42" s="8" t="s">
        <v>25</v>
      </c>
      <c r="B42" s="8"/>
      <c r="C42" s="9">
        <v>800000</v>
      </c>
      <c r="E42" s="26"/>
      <c r="F42" s="15">
        <f>+C16*F40</f>
        <v>9048000</v>
      </c>
      <c r="G42" s="12" t="s">
        <v>26</v>
      </c>
    </row>
    <row r="43" spans="1:10" ht="15.75" customHeight="1">
      <c r="A43" s="8" t="s">
        <v>27</v>
      </c>
      <c r="B43" s="8"/>
      <c r="C43" s="9">
        <v>800000</v>
      </c>
      <c r="E43" s="27"/>
      <c r="F43" s="14"/>
      <c r="G43" s="12"/>
    </row>
    <row r="44" spans="1:10">
      <c r="A44" s="8" t="s">
        <v>28</v>
      </c>
      <c r="B44" s="8"/>
      <c r="C44" s="9">
        <v>800000</v>
      </c>
    </row>
    <row r="45" spans="1:10">
      <c r="A45" s="8" t="s">
        <v>29</v>
      </c>
      <c r="B45" s="8"/>
      <c r="C45" s="9">
        <v>1000000</v>
      </c>
    </row>
    <row r="46" spans="1:10">
      <c r="A46" s="8" t="s">
        <v>30</v>
      </c>
      <c r="B46" s="8"/>
      <c r="C46" s="9">
        <v>800000</v>
      </c>
    </row>
    <row r="47" spans="1:10">
      <c r="A47" s="8" t="s">
        <v>31</v>
      </c>
      <c r="B47" s="8"/>
      <c r="C47" s="9">
        <v>800000</v>
      </c>
    </row>
    <row r="48" spans="1:10">
      <c r="A48" s="32" t="s">
        <v>32</v>
      </c>
      <c r="B48" s="32"/>
      <c r="C48" s="9">
        <v>1050000</v>
      </c>
      <c r="D48" s="11"/>
    </row>
    <row r="49" spans="1:3">
      <c r="A49" s="32" t="s">
        <v>33</v>
      </c>
      <c r="B49" s="32"/>
      <c r="C49" s="10">
        <v>34560</v>
      </c>
    </row>
    <row r="50" spans="1:3">
      <c r="A50" s="23" t="s">
        <v>34</v>
      </c>
      <c r="B50" s="23"/>
      <c r="C50" s="10">
        <v>250000</v>
      </c>
    </row>
    <row r="51" spans="1:3">
      <c r="A51" s="23" t="s">
        <v>35</v>
      </c>
      <c r="B51" s="23"/>
      <c r="C51" s="10">
        <v>5000</v>
      </c>
    </row>
    <row r="52" spans="1:3">
      <c r="A52" s="23" t="s">
        <v>36</v>
      </c>
      <c r="B52" s="23"/>
      <c r="C52" s="9">
        <v>473040</v>
      </c>
    </row>
    <row r="53" spans="1:3">
      <c r="A53" s="18" t="s">
        <v>37</v>
      </c>
      <c r="B53" s="20"/>
      <c r="C53" s="6">
        <f>SUM(C38:C52)</f>
        <v>8870600</v>
      </c>
    </row>
  </sheetData>
  <sheetProtection formatCells="0" formatColumns="0" formatRows="0" insertColumns="0" insertRows="0" deleteColumns="0" deleteRows="0" selectLockedCells="1"/>
  <mergeCells count="36">
    <mergeCell ref="A28:B28"/>
    <mergeCell ref="A29:B29"/>
    <mergeCell ref="A30:B30"/>
    <mergeCell ref="A31:B31"/>
    <mergeCell ref="A32:B32"/>
    <mergeCell ref="C11:E11"/>
    <mergeCell ref="C12:E12"/>
    <mergeCell ref="C10:E10"/>
    <mergeCell ref="E19:E20"/>
    <mergeCell ref="A19:B20"/>
    <mergeCell ref="C19:C20"/>
    <mergeCell ref="D19:D20"/>
    <mergeCell ref="A16:B16"/>
    <mergeCell ref="A51:B51"/>
    <mergeCell ref="A52:B52"/>
    <mergeCell ref="A53:B53"/>
    <mergeCell ref="E40:E43"/>
    <mergeCell ref="A48:B48"/>
    <mergeCell ref="A49:B49"/>
    <mergeCell ref="A50:B50"/>
    <mergeCell ref="G42:G43"/>
    <mergeCell ref="G40:G41"/>
    <mergeCell ref="F40:F41"/>
    <mergeCell ref="F42:F43"/>
    <mergeCell ref="A14:F14"/>
    <mergeCell ref="F19:F20"/>
    <mergeCell ref="A33:E33"/>
    <mergeCell ref="A25:B25"/>
    <mergeCell ref="A26:B26"/>
    <mergeCell ref="A27:B27"/>
    <mergeCell ref="A36:B37"/>
    <mergeCell ref="A22:B22"/>
    <mergeCell ref="A24:B24"/>
    <mergeCell ref="A23:B23"/>
    <mergeCell ref="C36:C37"/>
    <mergeCell ref="A38:B38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5DC9860C97D5F44BF91C337A4852D02" ma:contentTypeVersion="11" ma:contentTypeDescription="Crear nuevo documento." ma:contentTypeScope="" ma:versionID="eb9a809d5ba0752af7ccaba4a114c5ff">
  <xsd:schema xmlns:xsd="http://www.w3.org/2001/XMLSchema" xmlns:xs="http://www.w3.org/2001/XMLSchema" xmlns:p="http://schemas.microsoft.com/office/2006/metadata/properties" xmlns:ns2="57584e25-6957-4328-a974-f5a56cd0d130" xmlns:ns3="022ba7b9-fdf2-4226-9128-bc8cc43d1a45" targetNamespace="http://schemas.microsoft.com/office/2006/metadata/properties" ma:root="true" ma:fieldsID="dc206740658bec1ba497760f9dd9604e" ns2:_="" ns3:_="">
    <xsd:import namespace="57584e25-6957-4328-a974-f5a56cd0d130"/>
    <xsd:import namespace="022ba7b9-fdf2-4226-9128-bc8cc43d1a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84e25-6957-4328-a974-f5a56cd0d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8a094f3-5355-4f18-8742-8f039f403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ba7b9-fdf2-4226-9128-bc8cc43d1a4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6ccc34-23d5-4bcf-9f38-17318b3ee26f}" ma:internalName="TaxCatchAll" ma:showField="CatchAllData" ma:web="022ba7b9-fdf2-4226-9128-bc8cc43d1a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7584e25-6957-4328-a974-f5a56cd0d130">
      <Terms xmlns="http://schemas.microsoft.com/office/infopath/2007/PartnerControls"/>
    </lcf76f155ced4ddcb4097134ff3c332f>
    <TaxCatchAll xmlns="022ba7b9-fdf2-4226-9128-bc8cc43d1a4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72383C-7380-4AC0-AA75-02FDA70AEBE3}"/>
</file>

<file path=customXml/itemProps2.xml><?xml version="1.0" encoding="utf-8"?>
<ds:datastoreItem xmlns:ds="http://schemas.openxmlformats.org/officeDocument/2006/customXml" ds:itemID="{41971341-FD86-409D-B1A7-8EF6DC517F68}"/>
</file>

<file path=customXml/itemProps3.xml><?xml version="1.0" encoding="utf-8"?>
<ds:datastoreItem xmlns:ds="http://schemas.openxmlformats.org/officeDocument/2006/customXml" ds:itemID="{CE23F85E-66AC-437C-9282-9763A9CD28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i:0#.f|membership|120100874@est.mep.go.cr</cp:lastModifiedBy>
  <cp:revision/>
  <dcterms:created xsi:type="dcterms:W3CDTF">2014-01-09T17:24:36Z</dcterms:created>
  <dcterms:modified xsi:type="dcterms:W3CDTF">2024-06-06T21:24:29Z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0x010100F5DC9860C97D5F44BF91C337A4852D02</vt:lpwstr>
  </property>
  <property fmtid="{D5CDD505-2E9C-101B-9397-08002B2CF9AE}" pid="3" name="MediaServiceImageTags">
    <vt:lpwstr/>
  </property>
</Properties>
</file>