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RSO LECTIVO 2024\CTP ALAJUELITA\JUNIOR ACHIEVEMENT  2024\10-3 Contabilidad\sesion 9\"/>
    </mc:Choice>
  </mc:AlternateContent>
  <xr:revisionPtr revIDLastSave="0" documentId="13_ncr:1_{03779A84-749A-4082-9344-EAB1798545EC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odelo de Negocios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31" i="1" l="1"/>
  <c r="P31" i="1" s="1"/>
  <c r="N31" i="1"/>
  <c r="F31" i="1"/>
  <c r="D31" i="1"/>
  <c r="N30" i="1"/>
  <c r="N29" i="1" s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N28" i="1" l="1"/>
  <c r="O29" i="1"/>
  <c r="P29" i="1" s="1"/>
  <c r="O30" i="1"/>
  <c r="P30" i="1" s="1"/>
  <c r="O28" i="1" l="1"/>
  <c r="P28" i="1" s="1"/>
  <c r="N27" i="1"/>
  <c r="N26" i="1" l="1"/>
  <c r="O27" i="1"/>
  <c r="P27" i="1" s="1"/>
  <c r="N25" i="1" l="1"/>
  <c r="O26" i="1"/>
  <c r="P26" i="1" s="1"/>
  <c r="N24" i="1" l="1"/>
  <c r="O25" i="1"/>
  <c r="P25" i="1" s="1"/>
  <c r="O24" i="1" l="1"/>
  <c r="P24" i="1" s="1"/>
  <c r="N23" i="1"/>
  <c r="O23" i="1" l="1"/>
  <c r="P23" i="1" s="1"/>
  <c r="N22" i="1"/>
  <c r="O22" i="1" l="1"/>
  <c r="P22" i="1" s="1"/>
  <c r="N21" i="1"/>
  <c r="O21" i="1" s="1"/>
  <c r="P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0" authorId="0" shapeId="0" xr:uid="{00000000-0006-0000-0000-000001000000}">
      <text>
        <r>
          <rPr>
            <sz val="9"/>
            <color rgb="FF000000"/>
            <rFont val="Calibri"/>
            <family val="2"/>
            <charset val="1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<sst xmlns="http://schemas.openxmlformats.org/spreadsheetml/2006/main" count="27" uniqueCount="27">
  <si>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</si>
  <si>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 xml:space="preserve">Bocapets </t>
  </si>
  <si>
    <t>Centro Educativo:</t>
  </si>
  <si>
    <t>Colegio Técnico Profesional Alajuelita</t>
  </si>
  <si>
    <t>Nombre del tutor:</t>
  </si>
  <si>
    <t>Manuel Paíz Vargas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</si>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</sst>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₡#,##0.00"/>
  </numFmts>
  <fonts count="6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A0AF"/>
        <bgColor rgb="FF2F9DBA"/>
      </patternFill>
    </fill>
    <fill>
      <patternFill patternType="solid">
        <fgColor rgb="FFD9D9D9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3" fillId="3" borderId="3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49" fontId="4" fillId="2" borderId="7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B3D39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98530"/>
      <rgbColor rgb="FFBE4B48"/>
      <rgbColor rgb="FF25798F"/>
      <rgbColor rgb="FFC0C0C0"/>
      <rgbColor rgb="FF878787"/>
      <rgbColor rgb="FF85A1D0"/>
      <rgbColor rgb="FFB43632"/>
      <rgbColor rgb="FFFFFFCC"/>
      <rgbColor rgb="FFCCFFFF"/>
      <rgbColor rgb="FF660066"/>
      <rgbColor rgb="FFB6611C"/>
      <rgbColor rgb="FF2E5F99"/>
      <rgbColor rgb="FFD9D9D9"/>
      <rgbColor rgb="FF000080"/>
      <rgbColor rgb="FFFF00FF"/>
      <rgbColor rgb="FFFFFF00"/>
      <rgbColor rgb="FF00FFFF"/>
      <rgbColor rgb="FF800080"/>
      <rgbColor rgb="FF800000"/>
      <rgbColor rgb="FF00A0AF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C7AC7"/>
      <rgbColor rgb="FF33CCCC"/>
      <rgbColor rgb="FF8AAD3F"/>
      <rgbColor rgb="FFFFCC00"/>
      <rgbColor rgb="FFFF9900"/>
      <rgbColor rgb="FFEC7D25"/>
      <rgbColor rgb="FF667DA0"/>
      <rgbColor rgb="FF356DB0"/>
      <rgbColor rgb="FF295488"/>
      <rgbColor rgb="FF2F9DBA"/>
      <rgbColor rgb="FF003300"/>
      <rgbColor rgb="FF333300"/>
      <rgbColor rgb="FF9C2F2C"/>
      <rgbColor rgb="FF8B2926"/>
      <rgbColor rgb="FF553C71"/>
      <rgbColor rgb="FF6D4E9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Ganancia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spPr>
            <a:ln w="47520">
              <a:solidFill>
                <a:srgbClr val="BE4B48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Negocios'!$P$21:$P$31</c:f>
              <c:numCache>
                <c:formatCode>\₡#\ ##0.00</c:formatCode>
                <c:ptCount val="11"/>
                <c:pt idx="0">
                  <c:v>17860</c:v>
                </c:pt>
                <c:pt idx="1">
                  <c:v>98690</c:v>
                </c:pt>
                <c:pt idx="2">
                  <c:v>18960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7-41A4-A02F-4459D3092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7242629"/>
        <c:axId val="99819483"/>
      </c:lineChart>
      <c:catAx>
        <c:axId val="72426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Precios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₡#\ 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R"/>
          </a:p>
        </c:txPr>
        <c:crossAx val="99819483"/>
        <c:crosses val="autoZero"/>
        <c:auto val="1"/>
        <c:lblAlgn val="ctr"/>
        <c:lblOffset val="100"/>
        <c:noMultiLvlLbl val="0"/>
      </c:catAx>
      <c:valAx>
        <c:axId val="99819483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Ganancia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₡#\ ##0.0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R"/>
          </a:p>
        </c:txPr>
        <c:crossAx val="724262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E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S" sz="1800" b="1" strike="noStrike" spc="-1">
                <a:solidFill>
                  <a:srgbClr val="000000"/>
                </a:solidFill>
                <a:latin typeface="Calibri"/>
              </a:rPr>
              <a:t>Género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100000">
                  <a:srgbClr val="3C7AC7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10</c:v>
                </c:pt>
                <c:pt idx="1">
                  <c:v>23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7-4AA1-8F1C-C3D27ECDC34C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spPr>
            <a:gradFill>
              <a:gsLst>
                <a:gs pos="0">
                  <a:srgbClr val="9C2F2C"/>
                </a:gs>
                <a:gs pos="100000">
                  <a:srgbClr val="CB3D39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13</c:v>
                </c:pt>
                <c:pt idx="1">
                  <c:v>24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7-4AA1-8F1C-C3D27ECDC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69181913"/>
        <c:axId val="1067567"/>
      </c:barChart>
      <c:catAx>
        <c:axId val="6918191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Precios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₡#\ 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R"/>
          </a:p>
        </c:txPr>
        <c:crossAx val="1067567"/>
        <c:crosses val="autoZero"/>
        <c:auto val="1"/>
        <c:lblAlgn val="ctr"/>
        <c:lblOffset val="100"/>
        <c:noMultiLvlLbl val="0"/>
      </c:catAx>
      <c:valAx>
        <c:axId val="1067567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Porcentaje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R"/>
          </a:p>
        </c:txPr>
        <c:crossAx val="69181913"/>
        <c:crosses val="autoZero"/>
        <c:crossBetween val="between"/>
      </c:valAx>
      <c:spPr>
        <a:noFill/>
        <a:ln w="2556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E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S" sz="1800" b="1" strike="noStrike" spc="-1">
                <a:solidFill>
                  <a:srgbClr val="000000"/>
                </a:solidFill>
                <a:latin typeface="Calibri"/>
              </a:rPr>
              <a:t>Procedencia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spPr>
            <a:gradFill>
              <a:gsLst>
                <a:gs pos="0">
                  <a:srgbClr val="2E5F99"/>
                </a:gs>
                <a:gs pos="100000">
                  <a:srgbClr val="3C7AC7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137E-406D-8678-55D68303F882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spPr>
            <a:gradFill>
              <a:gsLst>
                <a:gs pos="0">
                  <a:srgbClr val="9C2F2C"/>
                </a:gs>
                <a:gs pos="100000">
                  <a:srgbClr val="CB3D39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23</c:v>
                </c:pt>
                <c:pt idx="1">
                  <c:v>47</c:v>
                </c:pt>
                <c:pt idx="2">
                  <c:v>24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E-406D-8678-55D68303F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96993856"/>
        <c:axId val="17265902"/>
      </c:barChart>
      <c:catAx>
        <c:axId val="969938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Precios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₡#\ 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R"/>
          </a:p>
        </c:txPr>
        <c:crossAx val="17265902"/>
        <c:crosses val="autoZero"/>
        <c:auto val="1"/>
        <c:lblAlgn val="ctr"/>
        <c:lblOffset val="100"/>
        <c:noMultiLvlLbl val="0"/>
      </c:catAx>
      <c:valAx>
        <c:axId val="1726590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Porcentaje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R"/>
          </a:p>
        </c:txPr>
        <c:crossAx val="9699385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E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ES" sz="1800" b="1" strike="noStrike" spc="-1">
                <a:solidFill>
                  <a:srgbClr val="000000"/>
                </a:solidFill>
                <a:latin typeface="Calibri"/>
              </a:rPr>
              <a:t>Edad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spPr>
            <a:gradFill>
              <a:gsLst>
                <a:gs pos="0">
                  <a:srgbClr val="295488"/>
                </a:gs>
                <a:gs pos="100000">
                  <a:srgbClr val="356DB0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34A1-45EE-9F23-4BBD9EB14E17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spPr>
            <a:gradFill>
              <a:gsLst>
                <a:gs pos="0">
                  <a:srgbClr val="8B2926"/>
                </a:gs>
                <a:gs pos="100000">
                  <a:srgbClr val="B43632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6</c:v>
                </c:pt>
                <c:pt idx="1">
                  <c:v>11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1-45EE-9F23-4BBD9EB14E17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spPr>
            <a:gradFill>
              <a:gsLst>
                <a:gs pos="0">
                  <a:srgbClr val="698530"/>
                </a:gs>
                <a:gs pos="100000">
                  <a:srgbClr val="8AAD3F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6</c:v>
                </c:pt>
                <c:pt idx="1">
                  <c:v>14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A1-45EE-9F23-4BBD9EB14E17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spPr>
            <a:gradFill>
              <a:gsLst>
                <a:gs pos="0">
                  <a:srgbClr val="553C71"/>
                </a:gs>
                <a:gs pos="100000">
                  <a:srgbClr val="6D4E93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9</c:v>
                </c:pt>
                <c:pt idx="1">
                  <c:v>17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A1-45EE-9F23-4BBD9EB14E17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spPr>
            <a:gradFill>
              <a:gsLst>
                <a:gs pos="0">
                  <a:srgbClr val="25798F"/>
                </a:gs>
                <a:gs pos="100000">
                  <a:srgbClr val="2F9DBA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2</c:v>
                </c:pt>
                <c:pt idx="1">
                  <c:v>5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A1-45EE-9F23-4BBD9EB14E17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spPr>
            <a:gradFill>
              <a:gsLst>
                <a:gs pos="0">
                  <a:srgbClr val="B6611C"/>
                </a:gs>
                <a:gs pos="100000">
                  <a:srgbClr val="EC7D25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34A1-45EE-9F23-4BBD9EB14E17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spPr>
            <a:gradFill>
              <a:gsLst>
                <a:gs pos="0">
                  <a:srgbClr val="667DA0"/>
                </a:gs>
                <a:gs pos="100000">
                  <a:srgbClr val="85A1D0"/>
                </a:gs>
              </a:gsLst>
              <a:lin ang="16200000"/>
            </a:gra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'Modelo de Negocios'!$A$21:$A$31</c:f>
              <c:numCache>
                <c:formatCode>\₡#\ ##0.00</c:formatCode>
                <c:ptCount val="11"/>
                <c:pt idx="0">
                  <c:v>300</c:v>
                </c:pt>
                <c:pt idx="1">
                  <c:v>1500</c:v>
                </c:pt>
                <c:pt idx="2">
                  <c:v>900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4A1-45EE-9F23-4BBD9EB14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83029"/>
        <c:axId val="90279855"/>
      </c:barChart>
      <c:catAx>
        <c:axId val="635830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Precios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₡#\ ##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R"/>
          </a:p>
        </c:txPr>
        <c:crossAx val="90279855"/>
        <c:crosses val="autoZero"/>
        <c:auto val="1"/>
        <c:lblAlgn val="ctr"/>
        <c:lblOffset val="100"/>
        <c:noMultiLvlLbl val="0"/>
      </c:catAx>
      <c:valAx>
        <c:axId val="90279855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es-E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ES" sz="1000" b="1" strike="noStrike" spc="-1">
                    <a:solidFill>
                      <a:srgbClr val="000000"/>
                    </a:solidFill>
                    <a:latin typeface="Calibri"/>
                  </a:rPr>
                  <a:t>Porcentaje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CR"/>
          </a:p>
        </c:txPr>
        <c:crossAx val="6358302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s-C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25560</xdr:colOff>
      <xdr:row>33</xdr:row>
      <xdr:rowOff>44280</xdr:rowOff>
    </xdr:from>
    <xdr:to>
      <xdr:col>8</xdr:col>
      <xdr:colOff>482400</xdr:colOff>
      <xdr:row>54</xdr:row>
      <xdr:rowOff>50400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216000</xdr:colOff>
      <xdr:row>33</xdr:row>
      <xdr:rowOff>38160</xdr:rowOff>
    </xdr:from>
    <xdr:to>
      <xdr:col>16</xdr:col>
      <xdr:colOff>50400</xdr:colOff>
      <xdr:row>54</xdr:row>
      <xdr:rowOff>25200</xdr:rowOff>
    </xdr:to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25560</xdr:colOff>
      <xdr:row>55</xdr:row>
      <xdr:rowOff>95400</xdr:rowOff>
    </xdr:from>
    <xdr:to>
      <xdr:col>8</xdr:col>
      <xdr:colOff>507960</xdr:colOff>
      <xdr:row>75</xdr:row>
      <xdr:rowOff>50760</xdr:rowOff>
    </xdr:to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203040</xdr:colOff>
      <xdr:row>55</xdr:row>
      <xdr:rowOff>95400</xdr:rowOff>
    </xdr:from>
    <xdr:to>
      <xdr:col>16</xdr:col>
      <xdr:colOff>37440</xdr:colOff>
      <xdr:row>75</xdr:row>
      <xdr:rowOff>12600</xdr:rowOff>
    </xdr:to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343080</xdr:colOff>
      <xdr:row>2</xdr:row>
      <xdr:rowOff>68760</xdr:rowOff>
    </xdr:from>
    <xdr:to>
      <xdr:col>5</xdr:col>
      <xdr:colOff>626040</xdr:colOff>
      <xdr:row>7</xdr:row>
      <xdr:rowOff>15120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rcRect l="19729" t="32652" b="34680"/>
        <a:stretch/>
      </xdr:blipFill>
      <xdr:spPr>
        <a:xfrm>
          <a:off x="343080" y="449640"/>
          <a:ext cx="4151880" cy="898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633600</xdr:colOff>
      <xdr:row>5</xdr:row>
      <xdr:rowOff>172440</xdr:rowOff>
    </xdr:from>
    <xdr:to>
      <xdr:col>9</xdr:col>
      <xdr:colOff>708120</xdr:colOff>
      <xdr:row>9</xdr:row>
      <xdr:rowOff>147600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rcRect l="7002" t="20887" r="27222" b="49753"/>
        <a:stretch/>
      </xdr:blipFill>
      <xdr:spPr>
        <a:xfrm rot="21403200">
          <a:off x="5167440" y="1124280"/>
          <a:ext cx="2371680" cy="737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15480</xdr:colOff>
      <xdr:row>10</xdr:row>
      <xdr:rowOff>54000</xdr:rowOff>
    </xdr:from>
    <xdr:to>
      <xdr:col>16</xdr:col>
      <xdr:colOff>2685</xdr:colOff>
      <xdr:row>10</xdr:row>
      <xdr:rowOff>172440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 rot="10800000" flipH="1">
          <a:off x="15120" y="1958040"/>
          <a:ext cx="12974040" cy="118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385560</xdr:colOff>
      <xdr:row>3</xdr:row>
      <xdr:rowOff>155880</xdr:rowOff>
    </xdr:from>
    <xdr:to>
      <xdr:col>15</xdr:col>
      <xdr:colOff>757440</xdr:colOff>
      <xdr:row>7</xdr:row>
      <xdr:rowOff>9360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/>
        <a:srcRect t="25445" b="38661"/>
        <a:stretch/>
      </xdr:blipFill>
      <xdr:spPr>
        <a:xfrm>
          <a:off x="9514080" y="727200"/>
          <a:ext cx="3325320" cy="615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AMJ31"/>
  <sheetViews>
    <sheetView tabSelected="1" topLeftCell="A13" zoomScaleNormal="100" workbookViewId="0">
      <selection activeCell="I23" sqref="I23"/>
    </sheetView>
  </sheetViews>
  <sheetFormatPr baseColWidth="10" defaultColWidth="10.85546875" defaultRowHeight="15" x14ac:dyDescent="0.25"/>
  <cols>
    <col min="1" max="1" width="11.42578125" style="7" customWidth="1"/>
    <col min="2" max="2" width="12.140625" style="7" customWidth="1"/>
    <col min="3" max="3" width="9.42578125" style="7" customWidth="1"/>
    <col min="4" max="4" width="12.7109375" style="7" customWidth="1"/>
    <col min="5" max="5" width="9.140625" style="7" customWidth="1"/>
    <col min="6" max="6" width="9.42578125" style="7" customWidth="1"/>
    <col min="7" max="13" width="10.85546875" style="7"/>
    <col min="14" max="14" width="17.140625" style="7" customWidth="1"/>
    <col min="15" max="15" width="13.85546875" style="7" customWidth="1"/>
    <col min="16" max="16" width="12.85546875" style="7" customWidth="1"/>
    <col min="17" max="1024" width="10.85546875" style="7"/>
  </cols>
  <sheetData>
    <row r="12" spans="1:11" x14ac:dyDescent="0.25">
      <c r="A12" s="7" t="s">
        <v>0</v>
      </c>
      <c r="C12" s="6" t="s">
        <v>1</v>
      </c>
      <c r="D12" s="6"/>
      <c r="E12" s="6"/>
    </row>
    <row r="13" spans="1:11" x14ac:dyDescent="0.25">
      <c r="A13" s="7" t="s">
        <v>2</v>
      </c>
      <c r="C13" s="6" t="s">
        <v>3</v>
      </c>
      <c r="D13" s="6"/>
      <c r="E13" s="6"/>
    </row>
    <row r="14" spans="1:11" x14ac:dyDescent="0.25">
      <c r="A14" s="7" t="s">
        <v>4</v>
      </c>
      <c r="C14" s="6" t="s">
        <v>5</v>
      </c>
      <c r="D14" s="6"/>
      <c r="E14" s="6"/>
    </row>
    <row r="15" spans="1:11" x14ac:dyDescent="0.25">
      <c r="A15" s="8"/>
      <c r="B15" s="8"/>
    </row>
    <row r="16" spans="1:11" ht="21" x14ac:dyDescent="0.35">
      <c r="G16" s="5" t="s">
        <v>6</v>
      </c>
      <c r="H16" s="5"/>
      <c r="I16" s="5"/>
      <c r="J16" s="5"/>
      <c r="K16" s="5"/>
    </row>
    <row r="17" spans="1:16" x14ac:dyDescent="0.25">
      <c r="A17" s="4" t="s">
        <v>7</v>
      </c>
      <c r="B17" s="4"/>
      <c r="C17" s="9">
        <v>110</v>
      </c>
      <c r="D17" s="10"/>
      <c r="E17" s="10"/>
    </row>
    <row r="18" spans="1:16" x14ac:dyDescent="0.25">
      <c r="A18" s="8"/>
      <c r="B18" s="8"/>
      <c r="C18" s="11"/>
      <c r="D18" s="10"/>
      <c r="E18" s="10"/>
    </row>
    <row r="19" spans="1:16" x14ac:dyDescent="0.25">
      <c r="C19" s="3" t="s">
        <v>8</v>
      </c>
      <c r="D19" s="3"/>
      <c r="E19" s="2" t="s">
        <v>9</v>
      </c>
      <c r="F19" s="2"/>
      <c r="G19" s="1" t="s">
        <v>10</v>
      </c>
      <c r="H19" s="1"/>
      <c r="I19" s="1"/>
      <c r="J19" s="1"/>
      <c r="K19" s="1"/>
      <c r="L19" s="1"/>
      <c r="M19" s="1"/>
    </row>
    <row r="20" spans="1:16" x14ac:dyDescent="0.25">
      <c r="A20" s="12" t="s">
        <v>11</v>
      </c>
      <c r="B20" s="12" t="s">
        <v>12</v>
      </c>
      <c r="C20" s="13" t="s">
        <v>13</v>
      </c>
      <c r="D20" s="13" t="s">
        <v>14</v>
      </c>
      <c r="E20" s="13" t="s">
        <v>15</v>
      </c>
      <c r="F20" s="13" t="s">
        <v>16</v>
      </c>
      <c r="G20" s="14" t="s">
        <v>17</v>
      </c>
      <c r="H20" s="14" t="s">
        <v>18</v>
      </c>
      <c r="I20" s="14" t="s">
        <v>19</v>
      </c>
      <c r="J20" s="14" t="s">
        <v>20</v>
      </c>
      <c r="K20" s="14" t="s">
        <v>21</v>
      </c>
      <c r="L20" s="14" t="s">
        <v>22</v>
      </c>
      <c r="M20" s="14" t="s">
        <v>23</v>
      </c>
      <c r="N20" s="12" t="s">
        <v>24</v>
      </c>
      <c r="O20" s="12" t="s">
        <v>25</v>
      </c>
      <c r="P20" s="12" t="s">
        <v>26</v>
      </c>
    </row>
    <row r="21" spans="1:16" x14ac:dyDescent="0.25">
      <c r="A21" s="15">
        <v>300</v>
      </c>
      <c r="B21" s="16">
        <v>23</v>
      </c>
      <c r="C21" s="16">
        <v>10</v>
      </c>
      <c r="D21" s="17">
        <f t="shared" ref="D21:D31" si="0">+B21-C21</f>
        <v>13</v>
      </c>
      <c r="E21" s="16"/>
      <c r="F21" s="17">
        <f t="shared" ref="F21:F31" si="1">+B21-E21</f>
        <v>23</v>
      </c>
      <c r="G21" s="16"/>
      <c r="H21" s="16">
        <v>6</v>
      </c>
      <c r="I21" s="16">
        <v>6</v>
      </c>
      <c r="J21" s="16">
        <v>9</v>
      </c>
      <c r="K21" s="16">
        <v>2</v>
      </c>
      <c r="L21" s="16"/>
      <c r="M21" s="16"/>
      <c r="N21" s="17">
        <f t="shared" ref="N21:N30" si="2">+N22+B21</f>
        <v>94</v>
      </c>
      <c r="O21" s="18">
        <f t="shared" ref="O21:O31" si="3">+N21*A21</f>
        <v>28200</v>
      </c>
      <c r="P21" s="18">
        <f t="shared" ref="P21:P31" si="4">+O21-($C$17*N21)</f>
        <v>17860</v>
      </c>
    </row>
    <row r="22" spans="1:16" x14ac:dyDescent="0.25">
      <c r="A22" s="15">
        <v>1500</v>
      </c>
      <c r="B22" s="16">
        <v>47</v>
      </c>
      <c r="C22" s="16">
        <v>23</v>
      </c>
      <c r="D22" s="17">
        <f t="shared" si="0"/>
        <v>24</v>
      </c>
      <c r="E22" s="16"/>
      <c r="F22" s="17">
        <f t="shared" si="1"/>
        <v>47</v>
      </c>
      <c r="G22" s="16"/>
      <c r="H22" s="16">
        <v>11</v>
      </c>
      <c r="I22" s="16">
        <v>14</v>
      </c>
      <c r="J22" s="16">
        <v>17</v>
      </c>
      <c r="K22" s="16">
        <v>5</v>
      </c>
      <c r="L22" s="16"/>
      <c r="M22" s="16"/>
      <c r="N22" s="17">
        <f t="shared" si="2"/>
        <v>71</v>
      </c>
      <c r="O22" s="18">
        <f t="shared" si="3"/>
        <v>106500</v>
      </c>
      <c r="P22" s="18">
        <f t="shared" si="4"/>
        <v>98690</v>
      </c>
    </row>
    <row r="23" spans="1:16" x14ac:dyDescent="0.25">
      <c r="A23" s="15">
        <v>900</v>
      </c>
      <c r="B23" s="16">
        <v>24</v>
      </c>
      <c r="C23" s="16">
        <v>9</v>
      </c>
      <c r="D23" s="17">
        <f t="shared" si="0"/>
        <v>15</v>
      </c>
      <c r="E23" s="16"/>
      <c r="F23" s="17">
        <f t="shared" si="1"/>
        <v>24</v>
      </c>
      <c r="G23" s="16"/>
      <c r="H23" s="16">
        <v>6</v>
      </c>
      <c r="I23" s="16">
        <v>7</v>
      </c>
      <c r="J23" s="16">
        <v>9</v>
      </c>
      <c r="K23" s="16">
        <v>2</v>
      </c>
      <c r="L23" s="16"/>
      <c r="M23" s="16"/>
      <c r="N23" s="17">
        <f t="shared" si="2"/>
        <v>24</v>
      </c>
      <c r="O23" s="18">
        <f t="shared" si="3"/>
        <v>21600</v>
      </c>
      <c r="P23" s="18">
        <f t="shared" si="4"/>
        <v>18960</v>
      </c>
    </row>
    <row r="24" spans="1:16" x14ac:dyDescent="0.25">
      <c r="A24" s="15"/>
      <c r="B24" s="16"/>
      <c r="C24" s="16"/>
      <c r="D24" s="17">
        <f t="shared" si="0"/>
        <v>0</v>
      </c>
      <c r="E24" s="16"/>
      <c r="F24" s="17">
        <f t="shared" si="1"/>
        <v>0</v>
      </c>
      <c r="G24" s="16"/>
      <c r="H24" s="16"/>
      <c r="I24" s="16"/>
      <c r="J24" s="16"/>
      <c r="K24" s="16"/>
      <c r="L24" s="16"/>
      <c r="M24" s="16"/>
      <c r="N24" s="17">
        <f t="shared" si="2"/>
        <v>0</v>
      </c>
      <c r="O24" s="18">
        <f t="shared" si="3"/>
        <v>0</v>
      </c>
      <c r="P24" s="18">
        <f t="shared" si="4"/>
        <v>0</v>
      </c>
    </row>
    <row r="25" spans="1:16" x14ac:dyDescent="0.25">
      <c r="A25" s="15"/>
      <c r="B25" s="16"/>
      <c r="C25" s="16"/>
      <c r="D25" s="17">
        <f t="shared" si="0"/>
        <v>0</v>
      </c>
      <c r="E25" s="16"/>
      <c r="F25" s="17">
        <f t="shared" si="1"/>
        <v>0</v>
      </c>
      <c r="G25" s="16"/>
      <c r="H25" s="16"/>
      <c r="I25" s="16"/>
      <c r="J25" s="16"/>
      <c r="K25" s="16"/>
      <c r="L25" s="16"/>
      <c r="M25" s="16"/>
      <c r="N25" s="17">
        <f t="shared" si="2"/>
        <v>0</v>
      </c>
      <c r="O25" s="18">
        <f t="shared" si="3"/>
        <v>0</v>
      </c>
      <c r="P25" s="18">
        <f t="shared" si="4"/>
        <v>0</v>
      </c>
    </row>
    <row r="26" spans="1:16" x14ac:dyDescent="0.25">
      <c r="A26" s="15"/>
      <c r="B26" s="16"/>
      <c r="C26" s="16"/>
      <c r="D26" s="17">
        <f t="shared" si="0"/>
        <v>0</v>
      </c>
      <c r="E26" s="16"/>
      <c r="F26" s="17">
        <f t="shared" si="1"/>
        <v>0</v>
      </c>
      <c r="G26" s="16"/>
      <c r="H26" s="16"/>
      <c r="I26" s="16"/>
      <c r="J26" s="16"/>
      <c r="K26" s="16"/>
      <c r="L26" s="16"/>
      <c r="M26" s="16"/>
      <c r="N26" s="17">
        <f t="shared" si="2"/>
        <v>0</v>
      </c>
      <c r="O26" s="18">
        <f t="shared" si="3"/>
        <v>0</v>
      </c>
      <c r="P26" s="18">
        <f t="shared" si="4"/>
        <v>0</v>
      </c>
    </row>
    <row r="27" spans="1:16" x14ac:dyDescent="0.25">
      <c r="A27" s="15"/>
      <c r="B27" s="16"/>
      <c r="C27" s="16"/>
      <c r="D27" s="17">
        <f t="shared" si="0"/>
        <v>0</v>
      </c>
      <c r="E27" s="16"/>
      <c r="F27" s="17">
        <f t="shared" si="1"/>
        <v>0</v>
      </c>
      <c r="G27" s="16"/>
      <c r="H27" s="16"/>
      <c r="I27" s="16"/>
      <c r="J27" s="16"/>
      <c r="K27" s="16"/>
      <c r="L27" s="16"/>
      <c r="M27" s="16"/>
      <c r="N27" s="17">
        <f t="shared" si="2"/>
        <v>0</v>
      </c>
      <c r="O27" s="18">
        <f t="shared" si="3"/>
        <v>0</v>
      </c>
      <c r="P27" s="18">
        <f t="shared" si="4"/>
        <v>0</v>
      </c>
    </row>
    <row r="28" spans="1:16" x14ac:dyDescent="0.25">
      <c r="A28" s="15"/>
      <c r="B28" s="16"/>
      <c r="C28" s="16"/>
      <c r="D28" s="17">
        <f t="shared" si="0"/>
        <v>0</v>
      </c>
      <c r="E28" s="16"/>
      <c r="F28" s="17">
        <f t="shared" si="1"/>
        <v>0</v>
      </c>
      <c r="G28" s="16"/>
      <c r="H28" s="16"/>
      <c r="I28" s="16"/>
      <c r="J28" s="16"/>
      <c r="K28" s="16"/>
      <c r="L28" s="16"/>
      <c r="M28" s="16"/>
      <c r="N28" s="17">
        <f t="shared" si="2"/>
        <v>0</v>
      </c>
      <c r="O28" s="18">
        <f t="shared" si="3"/>
        <v>0</v>
      </c>
      <c r="P28" s="18">
        <f t="shared" si="4"/>
        <v>0</v>
      </c>
    </row>
    <row r="29" spans="1:16" x14ac:dyDescent="0.25">
      <c r="A29" s="15"/>
      <c r="B29" s="16"/>
      <c r="C29" s="16"/>
      <c r="D29" s="17">
        <f t="shared" si="0"/>
        <v>0</v>
      </c>
      <c r="E29" s="16"/>
      <c r="F29" s="17">
        <f t="shared" si="1"/>
        <v>0</v>
      </c>
      <c r="G29" s="16"/>
      <c r="H29" s="16"/>
      <c r="I29" s="16"/>
      <c r="J29" s="16"/>
      <c r="K29" s="16"/>
      <c r="L29" s="16"/>
      <c r="M29" s="16"/>
      <c r="N29" s="17">
        <f t="shared" si="2"/>
        <v>0</v>
      </c>
      <c r="O29" s="18">
        <f t="shared" si="3"/>
        <v>0</v>
      </c>
      <c r="P29" s="18">
        <f t="shared" si="4"/>
        <v>0</v>
      </c>
    </row>
    <row r="30" spans="1:16" x14ac:dyDescent="0.25">
      <c r="A30" s="15"/>
      <c r="B30" s="16"/>
      <c r="C30" s="16"/>
      <c r="D30" s="17">
        <f t="shared" si="0"/>
        <v>0</v>
      </c>
      <c r="E30" s="16"/>
      <c r="F30" s="17">
        <f t="shared" si="1"/>
        <v>0</v>
      </c>
      <c r="G30" s="16"/>
      <c r="H30" s="16"/>
      <c r="I30" s="16"/>
      <c r="J30" s="16"/>
      <c r="K30" s="16"/>
      <c r="L30" s="16"/>
      <c r="M30" s="16"/>
      <c r="N30" s="17">
        <f t="shared" si="2"/>
        <v>0</v>
      </c>
      <c r="O30" s="18">
        <f t="shared" si="3"/>
        <v>0</v>
      </c>
      <c r="P30" s="18">
        <f t="shared" si="4"/>
        <v>0</v>
      </c>
    </row>
    <row r="31" spans="1:16" x14ac:dyDescent="0.25">
      <c r="A31" s="15"/>
      <c r="B31" s="16"/>
      <c r="C31" s="16"/>
      <c r="D31" s="17">
        <f t="shared" si="0"/>
        <v>0</v>
      </c>
      <c r="E31" s="16"/>
      <c r="F31" s="17">
        <f t="shared" si="1"/>
        <v>0</v>
      </c>
      <c r="G31" s="16"/>
      <c r="H31" s="16"/>
      <c r="I31" s="16"/>
      <c r="J31" s="16"/>
      <c r="K31" s="16"/>
      <c r="L31" s="16"/>
      <c r="M31" s="16"/>
      <c r="N31" s="17">
        <f>+B31</f>
        <v>0</v>
      </c>
      <c r="O31" s="18">
        <f t="shared" si="3"/>
        <v>0</v>
      </c>
      <c r="P31" s="18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9:D19"/>
    <mergeCell ref="E19:F19"/>
    <mergeCell ref="G19:M19"/>
    <mergeCell ref="C12:E12"/>
    <mergeCell ref="C13:E13"/>
    <mergeCell ref="C14:E14"/>
    <mergeCell ref="G16:K16"/>
    <mergeCell ref="A17:B17"/>
  </mergeCells>
  <pageMargins left="0.7" right="0.7" top="0.75" bottom="0.75" header="0.511811023622047" footer="0.511811023622047"/>
  <pageSetup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dc:description/>
  <cp:lastModifiedBy>Jose Fernando Cortes Monge</cp:lastModifiedBy>
  <cp:revision>1</cp:revision>
  <dcterms:created xsi:type="dcterms:W3CDTF">2014-01-09T17:24:36Z</dcterms:created>
  <dcterms:modified xsi:type="dcterms:W3CDTF">2024-06-07T16:38:38Z</dcterms:modified>
  <dc:language>es-CR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