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3 Contabilidad\sesion 9\"/>
    </mc:Choice>
  </mc:AlternateContent>
  <xr:revisionPtr revIDLastSave="0" documentId="13_ncr:1_{04C226F9-8A35-449E-9782-37AD2617C68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odelo de Negocios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 l="1"/>
  <c r="F35" i="1"/>
  <c r="F42" i="1" s="1"/>
  <c r="F44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<sst xmlns="http://schemas.openxmlformats.org/spreadsheetml/2006/main" count="41" uniqueCount="41">
  <si>
    <t>Nombre de la empresa:</t>
  </si>
  <si>
    <t>Centro educativo:</t>
  </si>
  <si>
    <t>Nombre del tutor: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</si>
  <si>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</si>
  <si>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</si>
  <si>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</si>
  <si>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</si>
  <si>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</si>
  <si>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</si>
  <si>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</si>
  <si>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Electricidad</t>
  </si>
  <si>
    <t>1A</t>
  </si>
  <si>
    <t>Harina</t>
  </si>
  <si>
    <t>1kg</t>
  </si>
  <si>
    <t>Avena</t>
  </si>
  <si>
    <t>275g</t>
  </si>
  <si>
    <t>Huevos</t>
  </si>
  <si>
    <t>30u</t>
  </si>
  <si>
    <t>Miel</t>
  </si>
  <si>
    <t>255g</t>
  </si>
  <si>
    <t>Manzana</t>
  </si>
  <si>
    <t>8u</t>
  </si>
  <si>
    <t>Banano</t>
  </si>
  <si>
    <t>1u</t>
  </si>
  <si>
    <t>Chia</t>
  </si>
  <si>
    <t>700g</t>
  </si>
  <si>
    <t>COSTO VARIABLE UNITARIO</t>
  </si>
  <si>
    <t>Descripción de costos fijos</t>
  </si>
  <si>
    <t>Monto</t>
  </si>
  <si>
    <t>Batidora</t>
  </si>
  <si>
    <t>Bowl</t>
  </si>
  <si>
    <t>Moldes</t>
  </si>
  <si>
    <t>PUNTO DE EQUILIBRIO</t>
  </si>
  <si>
    <t>UNIDADES</t>
  </si>
  <si>
    <t>Horno</t>
  </si>
  <si>
    <t>Utensilios de cocina</t>
  </si>
  <si>
    <t>COLONES</t>
  </si>
  <si>
    <t>COSTOS  FIJOS TOTALES</t>
  </si>
  <si>
    <t>Bocapets</t>
  </si>
  <si>
    <t>Colegio Técnico Profesional Alajuelita</t>
  </si>
  <si>
    <t>Manuel Paíz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</si>
</sst>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₡#,##0.0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4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5E7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523800</xdr:colOff>
      <xdr:row>58</xdr:row>
      <xdr:rowOff>360</xdr:rowOff>
    </xdr:from>
    <xdr:to>
      <xdr:col>2</xdr:col>
      <xdr:colOff>725040</xdr:colOff>
      <xdr:row>63</xdr:row>
      <xdr:rowOff>70920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00" y="11261880"/>
          <a:ext cx="1954440" cy="1023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+00506 8483-2424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direccion@jacostarica.com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www.jacostarica.com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726120</xdr:colOff>
      <xdr:row>57</xdr:row>
      <xdr:rowOff>178560</xdr:rowOff>
    </xdr:from>
    <xdr:to>
      <xdr:col>5</xdr:col>
      <xdr:colOff>338760</xdr:colOff>
      <xdr:row>61</xdr:row>
      <xdr:rowOff>90720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9320" y="11249640"/>
          <a:ext cx="3311280" cy="674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Junior Achievement Costa Rica ®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One Education Way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San Rafael, Escazú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Edificio KPMG, 5to piso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83520</xdr:colOff>
      <xdr:row>0</xdr:row>
      <xdr:rowOff>131040</xdr:rowOff>
    </xdr:from>
    <xdr:to>
      <xdr:col>3</xdr:col>
      <xdr:colOff>769680</xdr:colOff>
      <xdr:row>4</xdr:row>
      <xdr:rowOff>118800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9729" t="32652" b="34680"/>
        <a:stretch/>
      </xdr:blipFill>
      <xdr:spPr>
        <a:xfrm>
          <a:off x="83520" y="131040"/>
          <a:ext cx="3578400" cy="74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1000080</xdr:colOff>
      <xdr:row>1</xdr:row>
      <xdr:rowOff>59400</xdr:rowOff>
    </xdr:from>
    <xdr:to>
      <xdr:col>8</xdr:col>
      <xdr:colOff>160920</xdr:colOff>
      <xdr:row>4</xdr:row>
      <xdr:rowOff>90000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t="25445" b="38661"/>
        <a:stretch/>
      </xdr:blipFill>
      <xdr:spPr>
        <a:xfrm>
          <a:off x="4789080" y="249840"/>
          <a:ext cx="347436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762120</xdr:colOff>
      <xdr:row>4</xdr:row>
      <xdr:rowOff>12600</xdr:rowOff>
    </xdr:from>
    <xdr:to>
      <xdr:col>4</xdr:col>
      <xdr:colOff>1159920</xdr:colOff>
      <xdr:row>7</xdr:row>
      <xdr:rowOff>170640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7002" t="20887" r="27222" b="49753"/>
        <a:stretch/>
      </xdr:blipFill>
      <xdr:spPr>
        <a:xfrm rot="21403200">
          <a:off x="2514960" y="773640"/>
          <a:ext cx="2433600" cy="72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12240</xdr:colOff>
      <xdr:row>8</xdr:row>
      <xdr:rowOff>115920</xdr:rowOff>
    </xdr:from>
    <xdr:to>
      <xdr:col>5</xdr:col>
      <xdr:colOff>11880</xdr:colOff>
      <xdr:row>9</xdr:row>
      <xdr:rowOff>3960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10800000" flipH="1">
          <a:off x="11880" y="1639440"/>
          <a:ext cx="5451480" cy="7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J55"/>
  <sheetViews>
    <sheetView tabSelected="1" topLeftCell="A4" zoomScale="120" zoomScaleNormal="120" workbookViewId="0">
      <selection activeCell="G16" sqref="G16"/>
    </sheetView>
  </sheetViews>
  <sheetFormatPr baseColWidth="10" defaultColWidth="10.85546875" defaultRowHeight="15" x14ac:dyDescent="0.25"/>
  <cols>
    <col min="1" max="1" width="11.42578125" style="12" customWidth="1"/>
    <col min="2" max="2" width="13.42578125" style="12" customWidth="1"/>
    <col min="3" max="3" width="16.140625" style="12" customWidth="1"/>
    <col min="4" max="4" width="12.7109375" style="12" customWidth="1"/>
    <col min="5" max="5" width="23.5703125" style="12" customWidth="1"/>
    <col min="6" max="6" width="15.85546875" style="12" customWidth="1"/>
    <col min="7" max="1024" width="10.85546875" style="12"/>
  </cols>
  <sheetData>
    <row r="10" spans="1:6" x14ac:dyDescent="0.25">
      <c r="A10" s="12" t="s">
        <v>0</v>
      </c>
      <c r="C10" s="11" t="s">
        <v>38</v>
      </c>
      <c r="D10" s="11"/>
      <c r="E10" s="11"/>
    </row>
    <row r="11" spans="1:6" x14ac:dyDescent="0.25">
      <c r="A11" s="12" t="s">
        <v>1</v>
      </c>
      <c r="C11" s="11" t="s">
        <v>39</v>
      </c>
      <c r="D11" s="11"/>
      <c r="E11" s="11"/>
    </row>
    <row r="12" spans="1:6" x14ac:dyDescent="0.25">
      <c r="A12" s="12" t="s">
        <v>2</v>
      </c>
      <c r="C12" s="11" t="s">
        <v>40</v>
      </c>
      <c r="D12" s="11"/>
      <c r="E12" s="11"/>
    </row>
    <row r="13" spans="1:6" x14ac:dyDescent="0.25">
      <c r="A13" s="13"/>
      <c r="B13" s="13"/>
    </row>
    <row r="14" spans="1:6" x14ac:dyDescent="0.25">
      <c r="A14" s="10" t="s">
        <v>3</v>
      </c>
      <c r="B14" s="10"/>
      <c r="C14" s="10"/>
      <c r="D14" s="10"/>
      <c r="E14" s="10"/>
      <c r="F14" s="10"/>
    </row>
    <row r="16" spans="1:6" x14ac:dyDescent="0.25">
      <c r="A16" s="9" t="s">
        <v>4</v>
      </c>
      <c r="B16" s="9"/>
      <c r="C16" s="14">
        <v>900</v>
      </c>
    </row>
    <row r="19" spans="1:6" ht="15" customHeight="1" x14ac:dyDescent="0.25">
      <c r="A19" s="8" t="s">
        <v>5</v>
      </c>
      <c r="B19" s="8"/>
      <c r="C19" s="7" t="s">
        <v>6</v>
      </c>
      <c r="D19" s="7" t="s">
        <v>7</v>
      </c>
      <c r="E19" s="7" t="s">
        <v>8</v>
      </c>
      <c r="F19" s="7" t="s">
        <v>9</v>
      </c>
    </row>
    <row r="20" spans="1:6" ht="30.95" customHeight="1" x14ac:dyDescent="0.25">
      <c r="A20" s="8"/>
      <c r="B20" s="8"/>
      <c r="C20" s="7"/>
      <c r="D20" s="7"/>
      <c r="E20" s="7"/>
      <c r="F20" s="7"/>
    </row>
    <row r="21" spans="1:6" x14ac:dyDescent="0.25">
      <c r="A21" s="6" t="s">
        <v>10</v>
      </c>
      <c r="B21" s="6"/>
      <c r="C21" s="15" t="s">
        <v>11</v>
      </c>
      <c r="D21" s="14">
        <v>5</v>
      </c>
      <c r="E21" s="15">
        <v>1</v>
      </c>
      <c r="F21" s="16">
        <f t="shared" ref="F21:F34" si="0">+D21/E21</f>
        <v>5</v>
      </c>
    </row>
    <row r="22" spans="1:6" x14ac:dyDescent="0.25">
      <c r="A22" s="6" t="s">
        <v>12</v>
      </c>
      <c r="B22" s="6"/>
      <c r="C22" s="15" t="s">
        <v>13</v>
      </c>
      <c r="D22" s="14">
        <v>1080</v>
      </c>
      <c r="E22" s="15">
        <v>15</v>
      </c>
      <c r="F22" s="16">
        <f t="shared" si="0"/>
        <v>72</v>
      </c>
    </row>
    <row r="23" spans="1:6" x14ac:dyDescent="0.25">
      <c r="A23" s="6" t="s">
        <v>14</v>
      </c>
      <c r="B23" s="6"/>
      <c r="C23" s="15" t="s">
        <v>15</v>
      </c>
      <c r="D23" s="14">
        <v>850</v>
      </c>
      <c r="E23" s="15">
        <v>15</v>
      </c>
      <c r="F23" s="16">
        <f t="shared" si="0"/>
        <v>56.666666666666664</v>
      </c>
    </row>
    <row r="24" spans="1:6" x14ac:dyDescent="0.25">
      <c r="A24" s="6" t="s">
        <v>16</v>
      </c>
      <c r="B24" s="6"/>
      <c r="C24" s="15" t="s">
        <v>17</v>
      </c>
      <c r="D24" s="14">
        <v>1100</v>
      </c>
      <c r="E24" s="15">
        <v>30</v>
      </c>
      <c r="F24" s="16">
        <f t="shared" si="0"/>
        <v>36.666666666666664</v>
      </c>
    </row>
    <row r="25" spans="1:6" x14ac:dyDescent="0.25">
      <c r="A25" s="6" t="s">
        <v>18</v>
      </c>
      <c r="B25" s="6"/>
      <c r="C25" s="15" t="s">
        <v>19</v>
      </c>
      <c r="D25" s="14">
        <v>1980</v>
      </c>
      <c r="E25" s="15">
        <v>20</v>
      </c>
      <c r="F25" s="16">
        <f t="shared" si="0"/>
        <v>99</v>
      </c>
    </row>
    <row r="26" spans="1:6" x14ac:dyDescent="0.25">
      <c r="A26" s="6" t="s">
        <v>20</v>
      </c>
      <c r="B26" s="6"/>
      <c r="C26" s="15" t="s">
        <v>21</v>
      </c>
      <c r="D26" s="14">
        <v>1850</v>
      </c>
      <c r="E26" s="15">
        <v>80</v>
      </c>
      <c r="F26" s="16">
        <f t="shared" si="0"/>
        <v>23.125</v>
      </c>
    </row>
    <row r="27" spans="1:6" x14ac:dyDescent="0.25">
      <c r="A27" s="6" t="s">
        <v>22</v>
      </c>
      <c r="B27" s="6"/>
      <c r="C27" s="15" t="s">
        <v>23</v>
      </c>
      <c r="D27" s="14">
        <v>50</v>
      </c>
      <c r="E27" s="15">
        <v>2</v>
      </c>
      <c r="F27" s="16">
        <f t="shared" si="0"/>
        <v>25</v>
      </c>
    </row>
    <row r="28" spans="1:6" x14ac:dyDescent="0.25">
      <c r="A28" s="6" t="s">
        <v>24</v>
      </c>
      <c r="B28" s="6"/>
      <c r="C28" s="15" t="s">
        <v>25</v>
      </c>
      <c r="D28" s="14">
        <v>5330</v>
      </c>
      <c r="E28" s="15">
        <v>100</v>
      </c>
      <c r="F28" s="16">
        <f t="shared" si="0"/>
        <v>53.3</v>
      </c>
    </row>
    <row r="29" spans="1:6" x14ac:dyDescent="0.25">
      <c r="A29" s="6"/>
      <c r="B29" s="6"/>
      <c r="C29" s="15"/>
      <c r="D29" s="14"/>
      <c r="E29" s="15"/>
      <c r="F29" s="16" t="e">
        <f t="shared" si="0"/>
        <v>#DIV/0!</v>
      </c>
    </row>
    <row r="30" spans="1:6" x14ac:dyDescent="0.25">
      <c r="A30" s="6"/>
      <c r="B30" s="6"/>
      <c r="C30" s="15"/>
      <c r="D30" s="14"/>
      <c r="E30" s="15"/>
      <c r="F30" s="16" t="e">
        <f t="shared" si="0"/>
        <v>#DIV/0!</v>
      </c>
    </row>
    <row r="31" spans="1:6" x14ac:dyDescent="0.25">
      <c r="A31" s="6"/>
      <c r="B31" s="6"/>
      <c r="C31" s="15"/>
      <c r="D31" s="14"/>
      <c r="E31" s="15"/>
      <c r="F31" s="16" t="e">
        <f t="shared" si="0"/>
        <v>#DIV/0!</v>
      </c>
    </row>
    <row r="32" spans="1:6" x14ac:dyDescent="0.25">
      <c r="A32" s="6"/>
      <c r="B32" s="6"/>
      <c r="C32" s="15"/>
      <c r="D32" s="14"/>
      <c r="E32" s="15"/>
      <c r="F32" s="16" t="e">
        <f t="shared" si="0"/>
        <v>#DIV/0!</v>
      </c>
    </row>
    <row r="33" spans="1:10" x14ac:dyDescent="0.25">
      <c r="A33" s="6"/>
      <c r="B33" s="6"/>
      <c r="C33" s="15"/>
      <c r="D33" s="14"/>
      <c r="E33" s="15"/>
      <c r="F33" s="16" t="e">
        <f t="shared" si="0"/>
        <v>#DIV/0!</v>
      </c>
    </row>
    <row r="34" spans="1:10" x14ac:dyDescent="0.25">
      <c r="A34" s="6"/>
      <c r="B34" s="6"/>
      <c r="C34" s="15"/>
      <c r="D34" s="14"/>
      <c r="E34" s="15"/>
      <c r="F34" s="16" t="e">
        <f t="shared" si="0"/>
        <v>#DIV/0!</v>
      </c>
    </row>
    <row r="35" spans="1:10" x14ac:dyDescent="0.25">
      <c r="A35" s="5" t="s">
        <v>26</v>
      </c>
      <c r="B35" s="5"/>
      <c r="C35" s="5"/>
      <c r="D35" s="5"/>
      <c r="E35" s="5"/>
      <c r="F35" s="17">
        <f>SUMIF(F21:F34,"&gt;0")</f>
        <v>370.75833333333333</v>
      </c>
    </row>
    <row r="38" spans="1:10" ht="15" customHeight="1" x14ac:dyDescent="0.25">
      <c r="A38" s="8" t="s">
        <v>27</v>
      </c>
      <c r="B38" s="8"/>
      <c r="C38" s="7" t="s">
        <v>28</v>
      </c>
    </row>
    <row r="39" spans="1:10" x14ac:dyDescent="0.25">
      <c r="A39" s="8"/>
      <c r="B39" s="8"/>
      <c r="C39" s="7"/>
    </row>
    <row r="40" spans="1:10" x14ac:dyDescent="0.25">
      <c r="A40" s="6" t="s">
        <v>29</v>
      </c>
      <c r="B40" s="6"/>
      <c r="C40" s="14">
        <v>781.66</v>
      </c>
      <c r="J40" s="18"/>
    </row>
    <row r="41" spans="1:10" x14ac:dyDescent="0.25">
      <c r="A41" s="6" t="s">
        <v>30</v>
      </c>
      <c r="B41" s="6"/>
      <c r="C41" s="14">
        <v>597.12</v>
      </c>
    </row>
    <row r="42" spans="1:10" ht="15" customHeight="1" x14ac:dyDescent="0.25">
      <c r="A42" s="6" t="s">
        <v>31</v>
      </c>
      <c r="B42" s="6"/>
      <c r="C42" s="14">
        <v>58.33</v>
      </c>
      <c r="E42" s="4" t="s">
        <v>32</v>
      </c>
      <c r="F42" s="3">
        <f>+ROUNDUP(C55/(C16-F35),0)</f>
        <v>21</v>
      </c>
      <c r="G42" s="2" t="s">
        <v>33</v>
      </c>
      <c r="J42" s="18"/>
    </row>
    <row r="43" spans="1:10" x14ac:dyDescent="0.25">
      <c r="A43" s="6" t="s">
        <v>34</v>
      </c>
      <c r="B43" s="6"/>
      <c r="C43" s="14">
        <v>8868.27</v>
      </c>
      <c r="E43" s="4"/>
      <c r="F43" s="3"/>
      <c r="G43" s="2"/>
    </row>
    <row r="44" spans="1:10" ht="14.45" customHeight="1" x14ac:dyDescent="0.25">
      <c r="A44" s="6" t="s">
        <v>35</v>
      </c>
      <c r="B44" s="6"/>
      <c r="C44" s="14">
        <v>750</v>
      </c>
      <c r="E44" s="4"/>
      <c r="F44" s="1">
        <f>+C16*F42</f>
        <v>18900</v>
      </c>
      <c r="G44" s="2" t="s">
        <v>36</v>
      </c>
    </row>
    <row r="45" spans="1:10" x14ac:dyDescent="0.25">
      <c r="A45" s="6"/>
      <c r="B45" s="6"/>
      <c r="C45" s="14"/>
      <c r="E45" s="4"/>
      <c r="F45" s="1"/>
      <c r="G45" s="2"/>
    </row>
    <row r="46" spans="1:10" x14ac:dyDescent="0.25">
      <c r="A46" s="6"/>
      <c r="B46" s="6"/>
      <c r="C46" s="14"/>
    </row>
    <row r="47" spans="1:10" x14ac:dyDescent="0.25">
      <c r="A47" s="6"/>
      <c r="B47" s="6"/>
      <c r="C47" s="14"/>
    </row>
    <row r="48" spans="1:10" x14ac:dyDescent="0.25">
      <c r="A48" s="6"/>
      <c r="B48" s="6"/>
      <c r="C48" s="14"/>
    </row>
    <row r="49" spans="1:3" x14ac:dyDescent="0.25">
      <c r="A49" s="6"/>
      <c r="B49" s="6"/>
      <c r="C49" s="14"/>
    </row>
    <row r="50" spans="1:3" x14ac:dyDescent="0.25">
      <c r="A50" s="6"/>
      <c r="B50" s="6"/>
      <c r="C50" s="14"/>
    </row>
    <row r="51" spans="1:3" x14ac:dyDescent="0.25">
      <c r="A51" s="6"/>
      <c r="B51" s="6"/>
      <c r="C51" s="14"/>
    </row>
    <row r="52" spans="1:3" x14ac:dyDescent="0.25">
      <c r="A52" s="6"/>
      <c r="B52" s="6"/>
      <c r="C52" s="14"/>
    </row>
    <row r="53" spans="1:3" x14ac:dyDescent="0.25">
      <c r="A53" s="6"/>
      <c r="B53" s="6"/>
      <c r="C53" s="14"/>
    </row>
    <row r="54" spans="1:3" x14ac:dyDescent="0.25">
      <c r="A54" s="6"/>
      <c r="B54" s="6"/>
      <c r="C54" s="14"/>
    </row>
    <row r="55" spans="1:3" x14ac:dyDescent="0.25">
      <c r="A55" s="5" t="s">
        <v>37</v>
      </c>
      <c r="B55" s="5"/>
      <c r="C55" s="17">
        <f>SUM(C40:C54)</f>
        <v>11055.380000000001</v>
      </c>
    </row>
  </sheetData>
  <mergeCells count="48"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E42:E45"/>
    <mergeCell ref="F42:F43"/>
    <mergeCell ref="G42:G43"/>
    <mergeCell ref="A43:B43"/>
    <mergeCell ref="A44:B44"/>
    <mergeCell ref="F44:F45"/>
    <mergeCell ref="G44:G45"/>
    <mergeCell ref="A45:B45"/>
    <mergeCell ref="A38:B39"/>
    <mergeCell ref="C38:C39"/>
    <mergeCell ref="A40:B40"/>
    <mergeCell ref="A41:B41"/>
    <mergeCell ref="A42:B42"/>
    <mergeCell ref="A31:B31"/>
    <mergeCell ref="A32:B32"/>
    <mergeCell ref="A33:B33"/>
    <mergeCell ref="A34:B34"/>
    <mergeCell ref="A35:E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dc:description/>
  <cp:lastModifiedBy>Jose Fernando Cortes Monge</cp:lastModifiedBy>
  <cp:revision>3</cp:revision>
  <dcterms:created xsi:type="dcterms:W3CDTF">2014-01-09T17:24:36Z</dcterms:created>
  <dcterms:modified xsi:type="dcterms:W3CDTF">2024-06-07T16:39:45Z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