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\Downloads\Telegram Desktop\"/>
    </mc:Choice>
  </mc:AlternateContent>
  <xr:revisionPtr revIDLastSave="0" documentId="13_ncr:1_{49E0C92D-7190-4CFD-8B22-DCFC46B5E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O31" i="1" s="1"/>
  <c r="P31" i="1" s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N30" i="1" l="1"/>
  <c r="N29" i="1" l="1"/>
  <c r="O30" i="1"/>
  <c r="P30" i="1" s="1"/>
  <c r="N28" i="1" l="1"/>
  <c r="O29" i="1"/>
  <c r="P29" i="1" s="1"/>
  <c r="N27" i="1" l="1"/>
  <c r="O28" i="1"/>
  <c r="P28" i="1" s="1"/>
  <c r="N26" i="1" l="1"/>
  <c r="O27" i="1"/>
  <c r="P27" i="1" s="1"/>
  <c r="O26" i="1" l="1"/>
  <c r="P26" i="1" s="1"/>
  <c r="N25" i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<sst xmlns="http://schemas.openxmlformats.org/spreadsheetml/2006/main" count="27" uniqueCount="27">
  <si>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</si>
  <si>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</si>
  <si>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</si>
  <si>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</si>
  <si>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</si>
  <si>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</si>
  <si>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</si>
  <si>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</si>
  <si>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</si>
  <si>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</si>
  <si>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</si>
  <si>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</si>
  <si>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</si>
  <si>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</si>
  <si>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</si>
  <si>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</si>
  <si>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</si>
  <si>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</si>
  <si>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</si>
  <si>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</si>
  <si>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</si>
  <si>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</si>
  <si>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</si>
  <si>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</si>
  <si>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ArtClay R.L.</t>
  </si>
  <si>
    <t>Colegio Técnico Profesional Cañas</t>
  </si>
  <si>
    <t>Eulleny Hernández Briceño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</si>
</sst>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7" x14ac:knownFonts="1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6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164" fontId="4" fillId="3" borderId="4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49" fontId="5" fillId="2" borderId="8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0/cellImage" Target="NUL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90694.1</c:v>
                </c:pt>
                <c:pt idx="1">
                  <c:v>135442.16999999998</c:v>
                </c:pt>
                <c:pt idx="2">
                  <c:v>123007.72</c:v>
                </c:pt>
                <c:pt idx="3">
                  <c:v>105460.16</c:v>
                </c:pt>
                <c:pt idx="4">
                  <c:v>102482.01</c:v>
                </c:pt>
                <c:pt idx="5">
                  <c:v>73025.709999999992</c:v>
                </c:pt>
                <c:pt idx="6">
                  <c:v>28773.78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B-4300-8BB7-F235DEED7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D-42FB-9A1B-4C247A6BE15E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6</c:v>
                </c:pt>
                <c:pt idx="1">
                  <c:v>12</c:v>
                </c:pt>
                <c:pt idx="2">
                  <c:v>6</c:v>
                </c:pt>
                <c:pt idx="3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D-42FB-9A1B-4C247A6BE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6-4FDB-B9B7-4FA31614E480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6-4FDB-B9B7-4FA31614E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1657-41B9-AC78-9723C5E03718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10</c:v>
                </c:pt>
                <c:pt idx="1">
                  <c:v>5</c:v>
                </c:pt>
                <c:pt idx="2">
                  <c:v>6</c:v>
                </c:pt>
                <c:pt idx="4">
                  <c:v>8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57-41B9-AC78-9723C5E03718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1">
                  <c:v>8</c:v>
                </c:pt>
                <c:pt idx="3">
                  <c:v>5</c:v>
                </c:pt>
                <c:pt idx="4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57-41B9-AC78-9723C5E03718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  <c:pt idx="2">
                  <c:v>6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57-41B9-AC78-9723C5E03718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1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57-41B9-AC78-9723C5E03718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1657-41B9-AC78-9723C5E03718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  <c:pt idx="1">
                  <c:v>3000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1657-41B9-AC78-9723C5E03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24826</xdr:colOff>
      <xdr:row>33</xdr:row>
      <xdr:rowOff>37861</xdr:rowOff>
    </xdr:from>
    <xdr:to>
      <xdr:col>8</xdr:col>
      <xdr:colOff>481851</xdr:colOff>
      <xdr:row>54</xdr:row>
      <xdr:rowOff>50720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215187</xdr:colOff>
      <xdr:row>33</xdr:row>
      <xdr:rowOff>37861</xdr:rowOff>
    </xdr:from>
    <xdr:to>
      <xdr:col>16</xdr:col>
      <xdr:colOff>50632</xdr:colOff>
      <xdr:row>54</xdr:row>
      <xdr:rowOff>25003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24826</xdr:colOff>
      <xdr:row>55</xdr:row>
      <xdr:rowOff>88582</xdr:rowOff>
    </xdr:from>
    <xdr:to>
      <xdr:col>8</xdr:col>
      <xdr:colOff>507167</xdr:colOff>
      <xdr:row>75</xdr:row>
      <xdr:rowOff>50720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202529</xdr:colOff>
      <xdr:row>55</xdr:row>
      <xdr:rowOff>88582</xdr:rowOff>
    </xdr:from>
    <xdr:to>
      <xdr:col>16</xdr:col>
      <xdr:colOff>37974</xdr:colOff>
      <xdr:row>75</xdr:row>
      <xdr:rowOff>12144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342248</xdr:colOff>
      <xdr:row>2</xdr:row>
      <xdr:rowOff>62864</xdr:rowOff>
    </xdr:from>
    <xdr:to>
      <xdr:col>5</xdr:col>
      <xdr:colOff>626288</xdr:colOff>
      <xdr:row>7</xdr:row>
      <xdr:rowOff>12144</xdr:rowOff>
    </xdr:to>
    <xdr:pic>
      <xdr:nvPicPr>
        <xdr:cNvPr id="6" name="Imagen 1" descr="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rcRect l="19730" t="32659" b="34681"/>
        <a:stretch>
          <a:fillRect/>
        </a:stretch>
      </xdr:blipFill>
      <xdr:spPr>
        <a:xfrm>
          <a:off x="342900" y="434340"/>
          <a:ext cx="4040140" cy="8610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6</xdr:col>
      <xdr:colOff>632904</xdr:colOff>
      <xdr:row>5</xdr:row>
      <xdr:rowOff>165020</xdr:rowOff>
    </xdr:from>
    <xdr:to>
      <xdr:col>9</xdr:col>
      <xdr:colOff>708009</xdr:colOff>
      <xdr:row>9</xdr:row>
      <xdr:rowOff>139303</xdr:rowOff>
    </xdr:to>
    <xdr:pic>
      <xdr:nvPicPr>
        <xdr:cNvPr id="7" name="Imagen 3" descr="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rcRect l="7001" t="20892" r="27225" b="49751"/>
        <a:stretch>
          <a:fillRect/>
        </a:stretch>
      </xdr:blipFill>
      <xdr:spPr>
        <a:xfrm rot="21403256">
          <a:off x="5038091" y="1086832"/>
          <a:ext cx="2315092" cy="70701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15073</xdr:colOff>
      <xdr:row>10</xdr:row>
      <xdr:rowOff>50720</xdr:rowOff>
    </xdr:from>
    <xdr:to>
      <xdr:col>15</xdr:col>
      <xdr:colOff>876020</xdr:colOff>
      <xdr:row>10</xdr:row>
      <xdr:rowOff>165020</xdr:rowOff>
    </xdr:to>
    <xdr:pic>
      <xdr:nvPicPr>
        <xdr:cNvPr id="8" name="Picture 3" descr="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12</xdr:col>
      <xdr:colOff>385649</xdr:colOff>
      <xdr:row>3</xdr:row>
      <xdr:rowOff>152161</xdr:rowOff>
    </xdr:from>
    <xdr:to>
      <xdr:col>15</xdr:col>
      <xdr:colOff>757153</xdr:colOff>
      <xdr:row>7</xdr:row>
      <xdr:rowOff>0</xdr:rowOff>
    </xdr:to>
    <xdr:pic>
      <xdr:nvPicPr>
        <xdr:cNvPr id="9" name="Imagen 4" descr="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rcRect t="25443" b="38664"/>
        <a:stretch>
          <a:fillRect/>
        </a:stretch>
      </xdr:blipFill>
      <xdr:spPr>
        <a:xfrm>
          <a:off x="9270590" y="704562"/>
          <a:ext cx="3244930" cy="58525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0" zoomScale="85" zoomScaleNormal="85" workbookViewId="0">
      <selection activeCell="T20" sqref="T20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22</v>
      </c>
      <c r="C13" s="16" t="s">
        <v>25</v>
      </c>
      <c r="D13" s="16"/>
      <c r="E13" s="16"/>
    </row>
    <row r="14" spans="1:11" x14ac:dyDescent="0.3">
      <c r="A14" s="1" t="s">
        <v>23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" x14ac:dyDescent="0.4">
      <c r="G16" s="15" t="s">
        <v>1</v>
      </c>
      <c r="H16" s="15"/>
      <c r="I16" s="15"/>
      <c r="J16" s="15"/>
      <c r="K16" s="15"/>
    </row>
    <row r="17" spans="1:16" x14ac:dyDescent="0.3">
      <c r="A17" s="17" t="s">
        <v>2</v>
      </c>
      <c r="B17" s="18"/>
      <c r="C17" s="3">
        <v>704.37</v>
      </c>
      <c r="D17" s="4"/>
      <c r="E17" s="4"/>
    </row>
    <row r="18" spans="1:16" x14ac:dyDescent="0.3">
      <c r="A18" s="2"/>
      <c r="B18" s="2"/>
      <c r="C18" s="5"/>
      <c r="D18" s="4"/>
      <c r="E18" s="4"/>
    </row>
    <row r="19" spans="1:16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9">
        <v>2000</v>
      </c>
      <c r="B21" s="10">
        <v>11</v>
      </c>
      <c r="C21" s="10">
        <v>5</v>
      </c>
      <c r="D21" s="11">
        <f>+B21-C21</f>
        <v>6</v>
      </c>
      <c r="E21" s="10">
        <v>3</v>
      </c>
      <c r="F21" s="11">
        <f>+B21-E21</f>
        <v>8</v>
      </c>
      <c r="G21" s="10"/>
      <c r="H21" s="10">
        <v>10</v>
      </c>
      <c r="I21" s="10"/>
      <c r="J21" s="10">
        <v>1</v>
      </c>
      <c r="K21" s="10"/>
      <c r="L21" s="10"/>
      <c r="M21" s="10"/>
      <c r="N21" s="11">
        <f t="shared" ref="N21:N30" si="0">+N22+B21</f>
        <v>70</v>
      </c>
      <c r="O21" s="12">
        <f t="shared" ref="O21:O31" si="1">+N21*A21</f>
        <v>140000</v>
      </c>
      <c r="P21" s="12">
        <f>+O21-($C$17*N21)</f>
        <v>90694.1</v>
      </c>
    </row>
    <row r="22" spans="1:16" x14ac:dyDescent="0.3">
      <c r="A22" s="9">
        <v>3000</v>
      </c>
      <c r="B22" s="10">
        <v>15</v>
      </c>
      <c r="C22" s="10">
        <v>3</v>
      </c>
      <c r="D22" s="11">
        <f t="shared" ref="D22:D31" si="2">+B22-C22</f>
        <v>12</v>
      </c>
      <c r="E22" s="10">
        <v>5</v>
      </c>
      <c r="F22" s="11">
        <f t="shared" ref="F22:F31" si="3">+B22-E22</f>
        <v>10</v>
      </c>
      <c r="G22" s="10"/>
      <c r="H22" s="10">
        <v>5</v>
      </c>
      <c r="I22" s="10">
        <v>8</v>
      </c>
      <c r="J22" s="10"/>
      <c r="K22" s="10">
        <v>2</v>
      </c>
      <c r="L22" s="10"/>
      <c r="M22" s="10"/>
      <c r="N22" s="11">
        <f t="shared" si="0"/>
        <v>59</v>
      </c>
      <c r="O22" s="12">
        <f t="shared" si="1"/>
        <v>177000</v>
      </c>
      <c r="P22" s="12">
        <f t="shared" ref="P22:P31" si="4">+O22-($C$17*N22)</f>
        <v>135442.16999999998</v>
      </c>
    </row>
    <row r="23" spans="1:16" x14ac:dyDescent="0.3">
      <c r="A23" s="9">
        <v>3500</v>
      </c>
      <c r="B23" s="10">
        <v>12</v>
      </c>
      <c r="C23" s="10">
        <v>6</v>
      </c>
      <c r="D23" s="11">
        <f t="shared" si="2"/>
        <v>6</v>
      </c>
      <c r="E23" s="10">
        <v>0</v>
      </c>
      <c r="F23" s="11">
        <f t="shared" si="3"/>
        <v>12</v>
      </c>
      <c r="G23" s="10"/>
      <c r="H23" s="10">
        <v>6</v>
      </c>
      <c r="I23" s="10"/>
      <c r="J23" s="10">
        <v>6</v>
      </c>
      <c r="K23" s="10"/>
      <c r="L23" s="10"/>
      <c r="M23" s="10"/>
      <c r="N23" s="11">
        <f t="shared" si="0"/>
        <v>44</v>
      </c>
      <c r="O23" s="12">
        <f t="shared" si="1"/>
        <v>154000</v>
      </c>
      <c r="P23" s="12">
        <f t="shared" si="4"/>
        <v>123007.72</v>
      </c>
    </row>
    <row r="24" spans="1:16" x14ac:dyDescent="0.3">
      <c r="A24" s="9">
        <v>4000</v>
      </c>
      <c r="B24" s="10">
        <v>5</v>
      </c>
      <c r="C24" s="10">
        <v>3</v>
      </c>
      <c r="D24" s="11">
        <f t="shared" si="2"/>
        <v>2</v>
      </c>
      <c r="E24" s="10">
        <v>0</v>
      </c>
      <c r="F24" s="11">
        <f t="shared" si="3"/>
        <v>5</v>
      </c>
      <c r="G24" s="10"/>
      <c r="H24" s="10"/>
      <c r="I24" s="10">
        <v>5</v>
      </c>
      <c r="J24" s="10"/>
      <c r="K24" s="10"/>
      <c r="L24" s="10"/>
      <c r="M24" s="10"/>
      <c r="N24" s="11">
        <f t="shared" si="0"/>
        <v>32</v>
      </c>
      <c r="O24" s="12">
        <f t="shared" si="1"/>
        <v>128000</v>
      </c>
      <c r="P24" s="12">
        <f t="shared" si="4"/>
        <v>105460.16</v>
      </c>
    </row>
    <row r="25" spans="1:16" x14ac:dyDescent="0.3">
      <c r="A25" s="9">
        <v>4500</v>
      </c>
      <c r="B25" s="10">
        <v>10</v>
      </c>
      <c r="C25" s="10">
        <v>2</v>
      </c>
      <c r="D25" s="11">
        <f t="shared" si="2"/>
        <v>8</v>
      </c>
      <c r="E25" s="10">
        <v>2</v>
      </c>
      <c r="F25" s="11">
        <f t="shared" si="3"/>
        <v>8</v>
      </c>
      <c r="G25" s="10"/>
      <c r="H25" s="10">
        <v>8</v>
      </c>
      <c r="I25" s="10">
        <v>2</v>
      </c>
      <c r="J25" s="10"/>
      <c r="K25" s="10"/>
      <c r="L25" s="10"/>
      <c r="M25" s="10"/>
      <c r="N25" s="11">
        <f t="shared" si="0"/>
        <v>27</v>
      </c>
      <c r="O25" s="12">
        <f t="shared" si="1"/>
        <v>121500</v>
      </c>
      <c r="P25" s="12">
        <f t="shared" si="4"/>
        <v>102482.01</v>
      </c>
    </row>
    <row r="26" spans="1:16" x14ac:dyDescent="0.3">
      <c r="A26" s="9">
        <v>5000</v>
      </c>
      <c r="B26" s="10">
        <v>11</v>
      </c>
      <c r="C26" s="10">
        <v>5</v>
      </c>
      <c r="D26" s="11">
        <f t="shared" si="2"/>
        <v>6</v>
      </c>
      <c r="E26" s="10">
        <v>5</v>
      </c>
      <c r="F26" s="11">
        <f t="shared" si="3"/>
        <v>6</v>
      </c>
      <c r="G26" s="10"/>
      <c r="H26" s="10">
        <v>6</v>
      </c>
      <c r="I26" s="10"/>
      <c r="J26" s="10"/>
      <c r="K26" s="10">
        <v>5</v>
      </c>
      <c r="L26" s="10"/>
      <c r="M26" s="10"/>
      <c r="N26" s="11">
        <f t="shared" si="0"/>
        <v>17</v>
      </c>
      <c r="O26" s="12">
        <f t="shared" si="1"/>
        <v>85000</v>
      </c>
      <c r="P26" s="12">
        <f t="shared" si="4"/>
        <v>73025.709999999992</v>
      </c>
    </row>
    <row r="27" spans="1:16" x14ac:dyDescent="0.3">
      <c r="A27" s="9">
        <v>5500</v>
      </c>
      <c r="B27" s="10">
        <v>6</v>
      </c>
      <c r="C27" s="10">
        <v>1</v>
      </c>
      <c r="D27" s="11">
        <f t="shared" si="2"/>
        <v>5</v>
      </c>
      <c r="E27" s="10">
        <v>1</v>
      </c>
      <c r="F27" s="11">
        <f t="shared" si="3"/>
        <v>5</v>
      </c>
      <c r="G27" s="10"/>
      <c r="H27" s="10"/>
      <c r="I27" s="10">
        <v>1</v>
      </c>
      <c r="J27" s="10">
        <v>5</v>
      </c>
      <c r="K27" s="10"/>
      <c r="L27" s="10"/>
      <c r="M27" s="10"/>
      <c r="N27" s="11">
        <f t="shared" si="0"/>
        <v>6</v>
      </c>
      <c r="O27" s="12">
        <f t="shared" si="1"/>
        <v>33000</v>
      </c>
      <c r="P27" s="12">
        <f t="shared" si="4"/>
        <v>28773.78</v>
      </c>
    </row>
    <row r="28" spans="1:16" x14ac:dyDescent="0.3">
      <c r="A28" s="9"/>
      <c r="B28" s="10"/>
      <c r="C28" s="10"/>
      <c r="D28" s="11">
        <f t="shared" si="2"/>
        <v>0</v>
      </c>
      <c r="E28" s="10"/>
      <c r="F28" s="11">
        <f t="shared" si="3"/>
        <v>0</v>
      </c>
      <c r="G28" s="10"/>
      <c r="H28" s="10"/>
      <c r="I28" s="10"/>
      <c r="J28" s="10"/>
      <c r="K28" s="10"/>
      <c r="L28" s="10"/>
      <c r="M28" s="10"/>
      <c r="N28" s="11">
        <f t="shared" si="0"/>
        <v>0</v>
      </c>
      <c r="O28" s="12">
        <f t="shared" si="1"/>
        <v>0</v>
      </c>
      <c r="P28" s="12">
        <f t="shared" si="4"/>
        <v>0</v>
      </c>
    </row>
    <row r="29" spans="1:16" x14ac:dyDescent="0.3">
      <c r="A29" s="9"/>
      <c r="B29" s="10"/>
      <c r="C29" s="10"/>
      <c r="D29" s="11">
        <f t="shared" si="2"/>
        <v>0</v>
      </c>
      <c r="E29" s="10"/>
      <c r="F29" s="11">
        <f t="shared" si="3"/>
        <v>0</v>
      </c>
      <c r="G29" s="10"/>
      <c r="H29" s="10"/>
      <c r="I29" s="10"/>
      <c r="J29" s="10"/>
      <c r="K29" s="10"/>
      <c r="L29" s="10"/>
      <c r="M29" s="10"/>
      <c r="N29" s="11">
        <f t="shared" si="0"/>
        <v>0</v>
      </c>
      <c r="O29" s="12">
        <f t="shared" si="1"/>
        <v>0</v>
      </c>
      <c r="P29" s="12">
        <f t="shared" si="4"/>
        <v>0</v>
      </c>
    </row>
    <row r="30" spans="1:16" x14ac:dyDescent="0.3">
      <c r="A30" s="9"/>
      <c r="B30" s="10"/>
      <c r="C30" s="10"/>
      <c r="D30" s="11">
        <f t="shared" si="2"/>
        <v>0</v>
      </c>
      <c r="E30" s="10"/>
      <c r="F30" s="11">
        <f t="shared" si="3"/>
        <v>0</v>
      </c>
      <c r="G30" s="10"/>
      <c r="H30" s="10"/>
      <c r="I30" s="10"/>
      <c r="J30" s="10"/>
      <c r="K30" s="10"/>
      <c r="L30" s="10"/>
      <c r="M30" s="10"/>
      <c r="N30" s="11">
        <f t="shared" si="0"/>
        <v>0</v>
      </c>
      <c r="O30" s="12">
        <f t="shared" si="1"/>
        <v>0</v>
      </c>
      <c r="P30" s="12">
        <f t="shared" si="4"/>
        <v>0</v>
      </c>
    </row>
    <row r="31" spans="1:16" x14ac:dyDescent="0.3">
      <c r="A31" s="9"/>
      <c r="B31" s="10"/>
      <c r="C31" s="10"/>
      <c r="D31" s="11">
        <f t="shared" si="2"/>
        <v>0</v>
      </c>
      <c r="E31" s="10"/>
      <c r="F31" s="11">
        <f t="shared" si="3"/>
        <v>0</v>
      </c>
      <c r="G31" s="10"/>
      <c r="H31" s="10"/>
      <c r="I31" s="10"/>
      <c r="J31" s="10"/>
      <c r="K31" s="10"/>
      <c r="L31" s="10"/>
      <c r="M31" s="10"/>
      <c r="N31" s="11">
        <f>+B31</f>
        <v>0</v>
      </c>
      <c r="O31" s="12">
        <f t="shared" si="1"/>
        <v>0</v>
      </c>
      <c r="P31" s="12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2:E12"/>
    <mergeCell ref="A17:B17"/>
    <mergeCell ref="C19:D19"/>
    <mergeCell ref="G19:M19"/>
    <mergeCell ref="G16:K16"/>
    <mergeCell ref="E19:F19"/>
    <mergeCell ref="C13:E13"/>
    <mergeCell ref="C14:E14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Eulleny Hernández</cp:lastModifiedBy>
  <dcterms:created xsi:type="dcterms:W3CDTF">2014-01-09T23:24:36Z</dcterms:created>
  <dcterms:modified xsi:type="dcterms:W3CDTF">2024-06-05T19:11:56Z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ICV">
    <vt:lpwstr>acf196b731ad45ae9b47c0e73c9b4025</vt:lpwstr>
  </property>
</Properties>
</file>