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\Downloads\Telegram Desktop\"/>
    </mc:Choice>
  </mc:AlternateContent>
  <xr:revisionPtr revIDLastSave="0" documentId="13_ncr:1_{72561571-13F2-4DC6-9148-C3A49DFF21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35" i="1" s="1"/>
  <c r="F42" i="1" l="1"/>
  <c r="F44" i="1" s="1"/>
</calcChain>
</file>

<file path=xl/sharedStrings.xml><?xml version="1.0" encoding="utf-8"?>
<sst xmlns="http://schemas.openxmlformats.org/spreadsheetml/2006/main" count="37" uniqueCount="36">
  <si>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</si>
  <si>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</si>
  <si>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</si>
  <si>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</si>
  <si>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</si>
  <si>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</si>
  <si>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</si>
  <si>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</si>
  <si>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</si>
  <si>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</si>
  <si>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</si>
  <si>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</si>
  <si>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</si>
  <si>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</si>
  <si>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</si>
  <si>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</si>
  <si>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</si>
  <si>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Arcilla</t>
  </si>
  <si>
    <t>Pintura</t>
  </si>
  <si>
    <t>1 kilo</t>
  </si>
  <si>
    <t>6 unidades</t>
  </si>
  <si>
    <t>Argollas</t>
  </si>
  <si>
    <t>17 unidades</t>
  </si>
  <si>
    <t>Empaquetado</t>
  </si>
  <si>
    <t>Barniz</t>
  </si>
  <si>
    <t>1 galon</t>
  </si>
  <si>
    <t>Agua</t>
  </si>
  <si>
    <t>Internet</t>
  </si>
  <si>
    <t>Electricidad</t>
  </si>
  <si>
    <t>Moldes</t>
  </si>
  <si>
    <t>Herramientas</t>
  </si>
  <si>
    <t>1 paquete</t>
  </si>
  <si>
    <t>Salario</t>
  </si>
  <si>
    <t>ArtClay R.L</t>
  </si>
  <si>
    <t>Colegio Tecnico Profesional Cañas</t>
  </si>
  <si>
    <t>Eulleny Hernndez Briceño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</si>
</sst>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 x14ac:knownFonts="1">
    <font>
      <sz val="11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2" fillId="4" borderId="1" xfId="0" applyNumberFormat="1" applyFont="1" applyFill="1" applyBorder="1" applyAlignment="1" applyProtection="1">
      <alignment horizontal="center"/>
      <protection hidden="1"/>
    </xf>
    <xf numFmtId="164" fontId="1" fillId="2" borderId="0" xfId="0" applyNumberFormat="1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164" fontId="1" fillId="4" borderId="7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0/cellImage" Target="NUL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523280</xdr:colOff>
      <xdr:row>58</xdr:row>
      <xdr:rowOff>0</xdr:rowOff>
    </xdr:from>
    <xdr:to>
      <xdr:col>2</xdr:col>
      <xdr:colOff>724466</xdr:colOff>
      <xdr:row>63</xdr:row>
      <xdr:rowOff>63251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/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+00506 8483-2424 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direccion@jacostarica.com 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www.jacostarica.com </a:t>
          </a:r>
        </a:p>
      </xdr:txBody>
    </xdr:sp>
    <xdr:clientData/>
  </xdr:twoCellAnchor>
  <xdr:twoCellAnchor>
    <xdr:from>
      <xdr:col>2</xdr:col>
      <xdr:colOff>725718</xdr:colOff>
      <xdr:row>57</xdr:row>
      <xdr:rowOff>177105</xdr:rowOff>
    </xdr:from>
    <xdr:to>
      <xdr:col>5</xdr:col>
      <xdr:colOff>337952</xdr:colOff>
      <xdr:row>61</xdr:row>
      <xdr:rowOff>88552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0" tIns="0" rIns="0" bIns="0" anchor="t"/>
        <a:lstStyle/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Junior Achievement Costa Rica ® 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One Education Way 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San Rafael, Escazú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Edificio KPMG, 5to piso </a:t>
          </a:r>
        </a:p>
        <a:p>
          <a:pPr algn="l">
            <a:lnSpc>
              <a:spcPts val="984"/>
            </a:lnSpc>
          </a:pPr>
          <a:r>
            <a:rPr lang="en-US" altLang="zh-CN" sz="800">
              <a:solidFill>
                <a:srgbClr val="333399"/>
              </a:solidFill>
              <a:latin typeface="Montserrat Medium" panose="00000000000000000000" charset="0"/>
              <a:ea typeface="Montserrat Medium" panose="00000000000000000000" charset="0"/>
            </a:rPr>
            <a:t> </a:t>
          </a:r>
        </a:p>
      </xdr:txBody>
    </xdr:sp>
    <xdr:clientData/>
  </xdr:twoCellAnchor>
  <xdr:twoCellAnchor>
    <xdr:from>
      <xdr:col>0</xdr:col>
      <xdr:colOff>83229</xdr:colOff>
      <xdr:row>0</xdr:row>
      <xdr:rowOff>126503</xdr:rowOff>
    </xdr:from>
    <xdr:to>
      <xdr:col>3</xdr:col>
      <xdr:colOff>769473</xdr:colOff>
      <xdr:row>4</xdr:row>
      <xdr:rowOff>113853</xdr:rowOff>
    </xdr:to>
    <xdr:pic>
      <xdr:nvPicPr>
        <xdr:cNvPr id="4" name="Imagen 1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19730" t="32659" b="34681"/>
        <a:stretch>
          <a:fillRect/>
        </a:stretch>
      </xdr:blipFill>
      <xdr:spPr>
        <a:xfrm>
          <a:off x="83345" y="130968"/>
          <a:ext cx="3413066" cy="7502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999169</xdr:colOff>
      <xdr:row>1</xdr:row>
      <xdr:rowOff>50601</xdr:rowOff>
    </xdr:from>
    <xdr:to>
      <xdr:col>8</xdr:col>
      <xdr:colOff>160705</xdr:colOff>
      <xdr:row>4</xdr:row>
      <xdr:rowOff>88552</xdr:rowOff>
    </xdr:to>
    <xdr:pic>
      <xdr:nvPicPr>
        <xdr:cNvPr id="5" name="Imagen 4" descr="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t="25443" b="38664"/>
        <a:stretch>
          <a:fillRect/>
        </a:stretch>
      </xdr:blipFill>
      <xdr:spPr>
        <a:xfrm>
          <a:off x="4571999" y="250032"/>
          <a:ext cx="3244930" cy="60239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760752</xdr:colOff>
      <xdr:row>4</xdr:row>
      <xdr:rowOff>0</xdr:rowOff>
    </xdr:from>
    <xdr:to>
      <xdr:col>4</xdr:col>
      <xdr:colOff>1159913</xdr:colOff>
      <xdr:row>7</xdr:row>
      <xdr:rowOff>164455</xdr:rowOff>
    </xdr:to>
    <xdr:pic>
      <xdr:nvPicPr>
        <xdr:cNvPr id="6" name="Imagen 7" descr="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7001" t="20892" r="27225" b="49751"/>
        <a:stretch>
          <a:fillRect/>
        </a:stretch>
      </xdr:blipFill>
      <xdr:spPr>
        <a:xfrm rot="21403256">
          <a:off x="2416969" y="773906"/>
          <a:ext cx="2315092" cy="72987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11510</xdr:colOff>
      <xdr:row>8</xdr:row>
      <xdr:rowOff>113853</xdr:rowOff>
    </xdr:from>
    <xdr:to>
      <xdr:col>5</xdr:col>
      <xdr:colOff>11060</xdr:colOff>
      <xdr:row>9</xdr:row>
      <xdr:rowOff>0</xdr:rowOff>
    </xdr:to>
    <xdr:pic>
      <xdr:nvPicPr>
        <xdr:cNvPr id="7" name="Picture 3" descr="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4" zoomScale="80" workbookViewId="0">
      <selection activeCell="C13" sqref="C13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1" t="s">
        <v>33</v>
      </c>
      <c r="D10" s="11"/>
      <c r="E10" s="11"/>
    </row>
    <row r="11" spans="1:6" x14ac:dyDescent="0.3">
      <c r="A11" s="1" t="s">
        <v>16</v>
      </c>
      <c r="C11" s="11" t="s">
        <v>34</v>
      </c>
      <c r="D11" s="11"/>
      <c r="E11" s="11"/>
    </row>
    <row r="12" spans="1:6" x14ac:dyDescent="0.3">
      <c r="A12" s="1" t="s">
        <v>15</v>
      </c>
      <c r="C12" s="11" t="s">
        <v>35</v>
      </c>
      <c r="D12" s="11"/>
      <c r="E12" s="11"/>
    </row>
    <row r="13" spans="1:6" x14ac:dyDescent="0.3">
      <c r="A13" s="2"/>
      <c r="B13" s="2"/>
    </row>
    <row r="14" spans="1:6" x14ac:dyDescent="0.3">
      <c r="A14" s="20" t="s">
        <v>1</v>
      </c>
      <c r="B14" s="20"/>
      <c r="C14" s="20"/>
      <c r="D14" s="20"/>
      <c r="E14" s="20"/>
      <c r="F14" s="20"/>
    </row>
    <row r="16" spans="1:6" x14ac:dyDescent="0.3">
      <c r="A16" s="18" t="s">
        <v>2</v>
      </c>
      <c r="B16" s="19"/>
      <c r="C16" s="3">
        <v>3000</v>
      </c>
    </row>
    <row r="19" spans="1:6" x14ac:dyDescent="0.3">
      <c r="A19" s="8" t="s">
        <v>3</v>
      </c>
      <c r="B19" s="8"/>
      <c r="C19" s="12" t="s">
        <v>4</v>
      </c>
      <c r="D19" s="12" t="s">
        <v>5</v>
      </c>
      <c r="E19" s="12" t="s">
        <v>6</v>
      </c>
      <c r="F19" s="12" t="s">
        <v>7</v>
      </c>
    </row>
    <row r="20" spans="1:6" ht="30.9" customHeight="1" x14ac:dyDescent="0.3">
      <c r="A20" s="8"/>
      <c r="B20" s="8"/>
      <c r="C20" s="12"/>
      <c r="D20" s="12"/>
      <c r="E20" s="12"/>
      <c r="F20" s="12"/>
    </row>
    <row r="21" spans="1:6" x14ac:dyDescent="0.3">
      <c r="A21" s="9" t="s">
        <v>17</v>
      </c>
      <c r="B21" s="9"/>
      <c r="C21" s="4" t="s">
        <v>19</v>
      </c>
      <c r="D21" s="3">
        <v>3500</v>
      </c>
      <c r="E21" s="4">
        <v>17</v>
      </c>
      <c r="F21" s="5">
        <f>+D21/E21</f>
        <v>205.88235294117646</v>
      </c>
    </row>
    <row r="22" spans="1:6" x14ac:dyDescent="0.3">
      <c r="A22" s="9" t="s">
        <v>18</v>
      </c>
      <c r="B22" s="9"/>
      <c r="C22" s="4" t="s">
        <v>20</v>
      </c>
      <c r="D22" s="3">
        <v>3000</v>
      </c>
      <c r="E22" s="4">
        <v>34</v>
      </c>
      <c r="F22" s="5">
        <f>+D22/E22</f>
        <v>88.235294117647058</v>
      </c>
    </row>
    <row r="23" spans="1:6" x14ac:dyDescent="0.3">
      <c r="A23" s="9" t="s">
        <v>21</v>
      </c>
      <c r="B23" s="9"/>
      <c r="C23" s="4" t="s">
        <v>22</v>
      </c>
      <c r="D23" s="3">
        <v>1241</v>
      </c>
      <c r="E23" s="4">
        <v>17</v>
      </c>
      <c r="F23" s="5">
        <f t="shared" ref="F23:F34" si="0">+D23/E23</f>
        <v>73</v>
      </c>
    </row>
    <row r="24" spans="1:6" x14ac:dyDescent="0.3">
      <c r="A24" s="9" t="s">
        <v>23</v>
      </c>
      <c r="B24" s="9"/>
      <c r="C24" s="4" t="s">
        <v>22</v>
      </c>
      <c r="D24" s="3">
        <v>5000</v>
      </c>
      <c r="E24" s="4">
        <v>17</v>
      </c>
      <c r="F24" s="5">
        <f t="shared" si="0"/>
        <v>294.11764705882354</v>
      </c>
    </row>
    <row r="25" spans="1:6" x14ac:dyDescent="0.3">
      <c r="A25" s="9" t="s">
        <v>24</v>
      </c>
      <c r="B25" s="9"/>
      <c r="C25" s="4" t="s">
        <v>25</v>
      </c>
      <c r="D25" s="3">
        <v>5000</v>
      </c>
      <c r="E25" s="4">
        <v>117</v>
      </c>
      <c r="F25" s="5">
        <f t="shared" si="0"/>
        <v>42.735042735042732</v>
      </c>
    </row>
    <row r="26" spans="1:6" x14ac:dyDescent="0.3">
      <c r="A26" s="9" t="s">
        <v>30</v>
      </c>
      <c r="B26" s="9"/>
      <c r="C26" s="4" t="s">
        <v>31</v>
      </c>
      <c r="D26" s="3">
        <v>2000</v>
      </c>
      <c r="E26" s="4">
        <v>5000</v>
      </c>
      <c r="F26" s="5">
        <f t="shared" si="0"/>
        <v>0.4</v>
      </c>
    </row>
    <row r="27" spans="1:6" x14ac:dyDescent="0.3">
      <c r="A27" s="9"/>
      <c r="B27" s="9"/>
      <c r="C27" s="4"/>
      <c r="D27" s="3"/>
      <c r="E27" s="4"/>
      <c r="F27" s="5" t="e">
        <f t="shared" si="0"/>
        <v>#DIV/0!</v>
      </c>
    </row>
    <row r="28" spans="1:6" x14ac:dyDescent="0.3">
      <c r="A28" s="9"/>
      <c r="B28" s="9"/>
      <c r="C28" s="4"/>
      <c r="D28" s="3"/>
      <c r="E28" s="4"/>
      <c r="F28" s="5" t="e">
        <f t="shared" si="0"/>
        <v>#DIV/0!</v>
      </c>
    </row>
    <row r="29" spans="1:6" x14ac:dyDescent="0.3">
      <c r="A29" s="9"/>
      <c r="B29" s="9"/>
      <c r="C29" s="4"/>
      <c r="D29" s="3"/>
      <c r="E29" s="4"/>
      <c r="F29" s="5" t="e">
        <f t="shared" si="0"/>
        <v>#DIV/0!</v>
      </c>
    </row>
    <row r="30" spans="1:6" x14ac:dyDescent="0.3">
      <c r="A30" s="9"/>
      <c r="B30" s="9"/>
      <c r="C30" s="4"/>
      <c r="D30" s="3"/>
      <c r="E30" s="4"/>
      <c r="F30" s="5" t="e">
        <f t="shared" si="0"/>
        <v>#DIV/0!</v>
      </c>
    </row>
    <row r="31" spans="1:6" x14ac:dyDescent="0.3">
      <c r="A31" s="9"/>
      <c r="B31" s="9"/>
      <c r="C31" s="4"/>
      <c r="D31" s="3"/>
      <c r="E31" s="4"/>
      <c r="F31" s="5" t="e">
        <f t="shared" si="0"/>
        <v>#DIV/0!</v>
      </c>
    </row>
    <row r="32" spans="1:6" x14ac:dyDescent="0.3">
      <c r="A32" s="9"/>
      <c r="B32" s="9"/>
      <c r="C32" s="4"/>
      <c r="D32" s="3"/>
      <c r="E32" s="4"/>
      <c r="F32" s="5" t="e">
        <f t="shared" si="0"/>
        <v>#DIV/0!</v>
      </c>
    </row>
    <row r="33" spans="1:10" x14ac:dyDescent="0.3">
      <c r="A33" s="9"/>
      <c r="B33" s="9"/>
      <c r="C33" s="4"/>
      <c r="D33" s="3"/>
      <c r="E33" s="4"/>
      <c r="F33" s="5" t="e">
        <f t="shared" si="0"/>
        <v>#DIV/0!</v>
      </c>
    </row>
    <row r="34" spans="1:10" x14ac:dyDescent="0.3">
      <c r="A34" s="9"/>
      <c r="B34" s="9"/>
      <c r="C34" s="4"/>
      <c r="D34" s="3"/>
      <c r="E34" s="4"/>
      <c r="F34" s="5" t="e">
        <f t="shared" si="0"/>
        <v>#DIV/0!</v>
      </c>
    </row>
    <row r="35" spans="1:10" x14ac:dyDescent="0.3">
      <c r="A35" s="16" t="s">
        <v>8</v>
      </c>
      <c r="B35" s="24"/>
      <c r="C35" s="24"/>
      <c r="D35" s="24"/>
      <c r="E35" s="17"/>
      <c r="F35" s="6">
        <f>SUMIF(F21:F34,"&gt;0")</f>
        <v>704.37033685268977</v>
      </c>
    </row>
    <row r="38" spans="1:10" x14ac:dyDescent="0.3">
      <c r="A38" s="8" t="s">
        <v>9</v>
      </c>
      <c r="B38" s="8"/>
      <c r="C38" s="12" t="s">
        <v>10</v>
      </c>
    </row>
    <row r="39" spans="1:10" x14ac:dyDescent="0.3">
      <c r="A39" s="8"/>
      <c r="B39" s="8"/>
      <c r="C39" s="12"/>
    </row>
    <row r="40" spans="1:10" x14ac:dyDescent="0.3">
      <c r="A40" s="9" t="s">
        <v>26</v>
      </c>
      <c r="B40" s="9"/>
      <c r="C40" s="3">
        <v>5000</v>
      </c>
      <c r="J40" s="7"/>
    </row>
    <row r="41" spans="1:10" x14ac:dyDescent="0.3">
      <c r="A41" s="9" t="s">
        <v>28</v>
      </c>
      <c r="B41" s="9"/>
      <c r="C41" s="3">
        <v>5000</v>
      </c>
    </row>
    <row r="42" spans="1:10" x14ac:dyDescent="0.3">
      <c r="A42" s="9" t="s">
        <v>27</v>
      </c>
      <c r="B42" s="9"/>
      <c r="C42" s="3">
        <v>7500</v>
      </c>
      <c r="E42" s="13" t="s">
        <v>11</v>
      </c>
      <c r="F42" s="21">
        <f>+ROUNDUP(C55/(C16-F35),0)</f>
        <v>31</v>
      </c>
      <c r="G42" s="10" t="s">
        <v>12</v>
      </c>
      <c r="J42" s="7"/>
    </row>
    <row r="43" spans="1:10" x14ac:dyDescent="0.3">
      <c r="A43" s="9" t="s">
        <v>32</v>
      </c>
      <c r="B43" s="9"/>
      <c r="C43" s="3">
        <v>50000</v>
      </c>
      <c r="E43" s="14"/>
      <c r="F43" s="22"/>
      <c r="G43" s="10"/>
    </row>
    <row r="44" spans="1:10" ht="14.4" customHeight="1" x14ac:dyDescent="0.3">
      <c r="A44" s="9" t="s">
        <v>29</v>
      </c>
      <c r="B44" s="9"/>
      <c r="C44" s="3">
        <v>3000</v>
      </c>
      <c r="E44" s="14"/>
      <c r="F44" s="23">
        <f>+C16*F42</f>
        <v>93000</v>
      </c>
      <c r="G44" s="10" t="s">
        <v>13</v>
      </c>
    </row>
    <row r="45" spans="1:10" x14ac:dyDescent="0.3">
      <c r="A45" s="9"/>
      <c r="B45" s="9"/>
      <c r="C45" s="3"/>
      <c r="E45" s="15"/>
      <c r="F45" s="22"/>
      <c r="G45" s="10"/>
    </row>
    <row r="46" spans="1:10" x14ac:dyDescent="0.3">
      <c r="A46" s="9"/>
      <c r="B46" s="9"/>
      <c r="C46" s="3"/>
    </row>
    <row r="47" spans="1:10" x14ac:dyDescent="0.3">
      <c r="A47" s="9"/>
      <c r="B47" s="9"/>
      <c r="C47" s="3"/>
    </row>
    <row r="48" spans="1:10" x14ac:dyDescent="0.3">
      <c r="A48" s="9"/>
      <c r="B48" s="9"/>
      <c r="C48" s="3"/>
    </row>
    <row r="49" spans="1:3" x14ac:dyDescent="0.3">
      <c r="A49" s="9"/>
      <c r="B49" s="9"/>
      <c r="C49" s="3"/>
    </row>
    <row r="50" spans="1:3" x14ac:dyDescent="0.3">
      <c r="A50" s="9"/>
      <c r="B50" s="9"/>
      <c r="C50" s="3"/>
    </row>
    <row r="51" spans="1:3" x14ac:dyDescent="0.3">
      <c r="A51" s="9"/>
      <c r="B51" s="9"/>
      <c r="C51" s="3"/>
    </row>
    <row r="52" spans="1:3" x14ac:dyDescent="0.3">
      <c r="A52" s="9"/>
      <c r="B52" s="9"/>
      <c r="C52" s="3"/>
    </row>
    <row r="53" spans="1:3" x14ac:dyDescent="0.3">
      <c r="A53" s="9"/>
      <c r="B53" s="9"/>
      <c r="C53" s="3"/>
    </row>
    <row r="54" spans="1:3" x14ac:dyDescent="0.3">
      <c r="A54" s="9"/>
      <c r="B54" s="9"/>
      <c r="C54" s="3"/>
    </row>
    <row r="55" spans="1:3" x14ac:dyDescent="0.3">
      <c r="A55" s="16" t="s">
        <v>14</v>
      </c>
      <c r="B55" s="17"/>
      <c r="C55" s="6">
        <f>SUM(C40:C54)</f>
        <v>70500</v>
      </c>
    </row>
  </sheetData>
  <sheetProtection formatCells="0" formatColumns="0" formatRows="0" insertColumns="0" insertRows="0" deleteColumns="0" deleteRows="0" selectLockedCells="1"/>
  <mergeCells count="48">
    <mergeCell ref="A16:B16"/>
    <mergeCell ref="A42:B42"/>
    <mergeCell ref="A14:F14"/>
    <mergeCell ref="A52:B52"/>
    <mergeCell ref="A22:B22"/>
    <mergeCell ref="A30:B30"/>
    <mergeCell ref="A44:B44"/>
    <mergeCell ref="F42:F43"/>
    <mergeCell ref="F44:F45"/>
    <mergeCell ref="A35:E35"/>
    <mergeCell ref="A50:B50"/>
    <mergeCell ref="A24:B24"/>
    <mergeCell ref="A23:B23"/>
    <mergeCell ref="A48:B48"/>
    <mergeCell ref="A29:B29"/>
    <mergeCell ref="A28:B28"/>
    <mergeCell ref="A53:B53"/>
    <mergeCell ref="A54:B54"/>
    <mergeCell ref="A55:B55"/>
    <mergeCell ref="A32:B32"/>
    <mergeCell ref="A45:B45"/>
    <mergeCell ref="A43:B43"/>
    <mergeCell ref="A38:B39"/>
    <mergeCell ref="A34:B34"/>
    <mergeCell ref="A40:B40"/>
    <mergeCell ref="A49:B49"/>
    <mergeCell ref="C11:E11"/>
    <mergeCell ref="C12:E12"/>
    <mergeCell ref="C10:E10"/>
    <mergeCell ref="E19:E20"/>
    <mergeCell ref="C19:C20"/>
    <mergeCell ref="D19:D20"/>
    <mergeCell ref="A19:B20"/>
    <mergeCell ref="A51:B51"/>
    <mergeCell ref="G44:G45"/>
    <mergeCell ref="A33:B33"/>
    <mergeCell ref="A46:B46"/>
    <mergeCell ref="E42:E45"/>
    <mergeCell ref="F19:F20"/>
    <mergeCell ref="C38:C39"/>
    <mergeCell ref="A31:B31"/>
    <mergeCell ref="A41:B41"/>
    <mergeCell ref="A47:B47"/>
    <mergeCell ref="G42:G43"/>
    <mergeCell ref="A21:B21"/>
    <mergeCell ref="A25:B25"/>
    <mergeCell ref="A26:B26"/>
    <mergeCell ref="A27:B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Eulleny Hernández</cp:lastModifiedBy>
  <dcterms:created xsi:type="dcterms:W3CDTF">2014-01-09T23:24:36Z</dcterms:created>
  <dcterms:modified xsi:type="dcterms:W3CDTF">2024-06-05T19:01:10Z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ICV">
    <vt:lpwstr>81a592b3865c4ce3bfe29bcbbecf21b0</vt:lpwstr>
  </property>
</Properties>
</file>