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_lop\Downloads\"/>
    </mc:Choice>
  </mc:AlternateContent>
  <xr:revisionPtr revIDLastSave="0" documentId="13_ncr:1_{B7C7015D-FD72-448C-8DB9-C410E1684E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delo de Negoci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O30" i="1"/>
  <c r="P30" i="1" s="1"/>
  <c r="O31" i="1"/>
  <c r="P31" i="1" s="1"/>
  <c r="O29" i="1"/>
  <c r="P29" i="1" s="1"/>
  <c r="N28" i="1"/>
  <c r="N27" i="1" l="1"/>
  <c r="O28" i="1"/>
  <c r="P28" i="1" s="1"/>
  <c r="N26" i="1" l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<sst xmlns="http://schemas.openxmlformats.org/spreadsheetml/2006/main" count="26" uniqueCount="26">
  <si>
    <t>Nombre de la empresa:</t>
  </si>
  <si>
    <t>Centro Educativo:</t>
  </si>
  <si>
    <t>Nombre del tutor: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</si>
  <si>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</si>
  <si>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</si>
  <si>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</si>
  <si>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</si>
  <si>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</si>
  <si>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</si>
  <si>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</si>
  <si>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</si>
  <si>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</si>
  <si>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</si>
  <si>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</si>
  <si>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Demanda acumulada</t>
  </si>
  <si>
    <t>Ingresos</t>
  </si>
  <si>
    <t>Ganancia</t>
  </si>
  <si>
    <t>18 - 35</t>
  </si>
  <si>
    <t>36 - 50</t>
  </si>
  <si>
    <t>51 - 65</t>
  </si>
  <si>
    <t xml:space="preserve">66 - más </t>
  </si>
  <si>
    <t xml:space="preserve">Artis-Tico </t>
  </si>
  <si>
    <t xml:space="preserve">IPEC Santo Domingo </t>
  </si>
  <si>
    <t xml:space="preserve">Grace Badilla </t>
  </si>
  <si>
    <t>Compradores</t>
  </si>
  <si>
    <t xml:space="preserve">Artistas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</si>
</sst>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</cellXfs>
  <cellStyles count="15">
    <cellStyle name="Hipervínculo" xfId="7" builtinId="8" hidden="1"/>
    <cellStyle name="Hipervínculo" xfId="11" builtinId="8" hidden="1"/>
    <cellStyle name="Hipervínculo" xfId="1" builtinId="8" hidden="1"/>
    <cellStyle name="Hipervínculo" xfId="13" builtinId="8" hidden="1"/>
    <cellStyle name="Hipervínculo" xfId="5" builtinId="8" hidden="1"/>
    <cellStyle name="Hipervínculo" xfId="3" builtinId="8" hidden="1"/>
    <cellStyle name="Hipervínculo" xfId="9" builtinId="8" hidden="1"/>
    <cellStyle name="Hipervínculo visitado" xfId="14" builtinId="9" hidden="1"/>
    <cellStyle name="Hipervínculo visitado" xfId="12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2" builtinId="9" hidden="1"/>
    <cellStyle name="Hipervínculo visitado" xfId="4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strRef>
              <c:f>'Modelo de Negocios'!$A$21:$A$31</c:f>
              <c:strCache>
                <c:ptCount val="4"/>
                <c:pt idx="0">
                  <c:v>Compradores</c:v>
                </c:pt>
                <c:pt idx="1">
                  <c:v>₡2 500,00</c:v>
                </c:pt>
                <c:pt idx="2">
                  <c:v>Artistas </c:v>
                </c:pt>
                <c:pt idx="3">
                  <c:v>₡2 500,00</c:v>
                </c:pt>
              </c:strCache>
            </c:strRef>
          </c:cat>
          <c:val>
            <c:numRef>
              <c:f>'Modelo de Negocios'!$P$21:$P$31</c:f>
              <c:numCache>
                <c:formatCode>"₡"#\ ##0.00</c:formatCode>
                <c:ptCount val="11"/>
                <c:pt idx="0">
                  <c:v>0</c:v>
                </c:pt>
                <c:pt idx="1">
                  <c:v>420000</c:v>
                </c:pt>
                <c:pt idx="2">
                  <c:v>0</c:v>
                </c:pt>
                <c:pt idx="3">
                  <c:v>155000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4"/>
                <c:pt idx="0">
                  <c:v>Compradores</c:v>
                </c:pt>
                <c:pt idx="1">
                  <c:v>₡2 500,00</c:v>
                </c:pt>
                <c:pt idx="2">
                  <c:v>Artistas </c:v>
                </c:pt>
                <c:pt idx="3">
                  <c:v>₡2 500,00</c:v>
                </c:pt>
              </c:strCache>
            </c:strRef>
          </c:cat>
          <c:val>
            <c:numRef>
              <c:f>'Modelo de Negocios'!$C$21:$C$31</c:f>
              <c:numCache>
                <c:formatCode>General</c:formatCode>
                <c:ptCount val="11"/>
                <c:pt idx="1">
                  <c:v>39</c:v>
                </c:pt>
                <c:pt idx="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4"/>
                <c:pt idx="0">
                  <c:v>Compradores</c:v>
                </c:pt>
                <c:pt idx="1">
                  <c:v>₡2 500,00</c:v>
                </c:pt>
                <c:pt idx="2">
                  <c:v>Artistas </c:v>
                </c:pt>
                <c:pt idx="3">
                  <c:v>₡2 500,00</c:v>
                </c:pt>
              </c:strCache>
            </c:str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0</c:v>
                </c:pt>
                <c:pt idx="1">
                  <c:v>67</c:v>
                </c:pt>
                <c:pt idx="2">
                  <c:v>0</c:v>
                </c:pt>
                <c:pt idx="3">
                  <c:v>47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4"/>
                <c:pt idx="0">
                  <c:v>Compradores</c:v>
                </c:pt>
                <c:pt idx="1">
                  <c:v>₡2 500,00</c:v>
                </c:pt>
                <c:pt idx="2">
                  <c:v>Artistas </c:v>
                </c:pt>
                <c:pt idx="3">
                  <c:v>₡2 500,00</c:v>
                </c:pt>
              </c:strCache>
            </c:strRef>
          </c:cat>
          <c:val>
            <c:numRef>
              <c:f>'Modelo de Negocios'!$E$21:$E$31</c:f>
              <c:numCache>
                <c:formatCode>General</c:formatCode>
                <c:ptCount val="11"/>
                <c:pt idx="1">
                  <c:v>10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4"/>
                <c:pt idx="0">
                  <c:v>Compradores</c:v>
                </c:pt>
                <c:pt idx="1">
                  <c:v>₡2 500,00</c:v>
                </c:pt>
                <c:pt idx="2">
                  <c:v>Artistas </c:v>
                </c:pt>
                <c:pt idx="3">
                  <c:v>₡2 500,00</c:v>
                </c:pt>
              </c:strCache>
            </c:str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0</c:v>
                </c:pt>
                <c:pt idx="1">
                  <c:v>96</c:v>
                </c:pt>
                <c:pt idx="2">
                  <c:v>0</c:v>
                </c:pt>
                <c:pt idx="3">
                  <c:v>52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18 - 35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4"/>
                <c:pt idx="0">
                  <c:v>Compradores</c:v>
                </c:pt>
                <c:pt idx="1">
                  <c:v>₡2 500,00</c:v>
                </c:pt>
                <c:pt idx="2">
                  <c:v>Artistas </c:v>
                </c:pt>
                <c:pt idx="3">
                  <c:v>₡2 500,00</c:v>
                </c:pt>
              </c:strCache>
            </c:strRef>
          </c:cat>
          <c:val>
            <c:numRef>
              <c:f>'Modelo de Negocios'!$G$21:$G$31</c:f>
              <c:numCache>
                <c:formatCode>General</c:formatCode>
                <c:ptCount val="11"/>
                <c:pt idx="1">
                  <c:v>44</c:v>
                </c:pt>
                <c:pt idx="3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36 - 50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4"/>
                <c:pt idx="0">
                  <c:v>Compradores</c:v>
                </c:pt>
                <c:pt idx="1">
                  <c:v>₡2 500,00</c:v>
                </c:pt>
                <c:pt idx="2">
                  <c:v>Artistas </c:v>
                </c:pt>
                <c:pt idx="3">
                  <c:v>₡2 500,00</c:v>
                </c:pt>
              </c:strCache>
            </c:strRef>
          </c:cat>
          <c:val>
            <c:numRef>
              <c:f>'Modelo de Negocios'!$H$21:$H$31</c:f>
              <c:numCache>
                <c:formatCode>General</c:formatCode>
                <c:ptCount val="11"/>
                <c:pt idx="1">
                  <c:v>30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51 - 65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4"/>
                <c:pt idx="0">
                  <c:v>Compradores</c:v>
                </c:pt>
                <c:pt idx="1">
                  <c:v>₡2 500,00</c:v>
                </c:pt>
                <c:pt idx="2">
                  <c:v>Artistas </c:v>
                </c:pt>
                <c:pt idx="3">
                  <c:v>₡2 500,00</c:v>
                </c:pt>
              </c:strCache>
            </c:strRef>
          </c:cat>
          <c:val>
            <c:numRef>
              <c:f>'Modelo de Negocios'!$I$21:$I$31</c:f>
              <c:numCache>
                <c:formatCode>General</c:formatCode>
                <c:ptCount val="11"/>
                <c:pt idx="1">
                  <c:v>22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66 - más </c:v>
                </c:pt>
              </c:strCache>
            </c:strRef>
          </c:tx>
          <c:invertIfNegative val="0"/>
          <c:cat>
            <c:strRef>
              <c:f>'Modelo de Negocios'!$A$21:$A$31</c:f>
              <c:strCache>
                <c:ptCount val="4"/>
                <c:pt idx="0">
                  <c:v>Compradores</c:v>
                </c:pt>
                <c:pt idx="1">
                  <c:v>₡2 500,00</c:v>
                </c:pt>
                <c:pt idx="2">
                  <c:v>Artistas </c:v>
                </c:pt>
                <c:pt idx="3">
                  <c:v>₡2 500,00</c:v>
                </c:pt>
              </c:strCache>
            </c:strRef>
          </c:cat>
          <c:val>
            <c:numRef>
              <c:f>'Modelo de Negocios'!$J$21:$J$31</c:f>
              <c:numCache>
                <c:formatCode>General</c:formatCode>
                <c:ptCount val="11"/>
                <c:pt idx="1">
                  <c:v>10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</c:strCache>
            </c:strRef>
          </c:tx>
          <c:invertIfNegative val="0"/>
          <c:cat>
            <c:strRef>
              <c:f>'Modelo de Negocios'!$A$21:$A$31</c:f>
              <c:strCache>
                <c:ptCount val="4"/>
                <c:pt idx="0">
                  <c:v>Compradores</c:v>
                </c:pt>
                <c:pt idx="1">
                  <c:v>₡2 500,00</c:v>
                </c:pt>
                <c:pt idx="2">
                  <c:v>Artistas </c:v>
                </c:pt>
                <c:pt idx="3">
                  <c:v>₡2 500,00</c:v>
                </c:pt>
              </c:strCache>
            </c:strRef>
          </c:cat>
          <c:val>
            <c:numRef>
              <c:f>'Modelo de Negocios'!$K$21:$K$31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</c:strCache>
            </c:strRef>
          </c:tx>
          <c:invertIfNegative val="0"/>
          <c:cat>
            <c:strRef>
              <c:f>'Modelo de Negocios'!$A$21:$A$31</c:f>
              <c:strCache>
                <c:ptCount val="4"/>
                <c:pt idx="0">
                  <c:v>Compradores</c:v>
                </c:pt>
                <c:pt idx="1">
                  <c:v>₡2 500,00</c:v>
                </c:pt>
                <c:pt idx="2">
                  <c:v>Artistas </c:v>
                </c:pt>
                <c:pt idx="3">
                  <c:v>₡2 500,00</c:v>
                </c:pt>
              </c:strCache>
            </c:strRef>
          </c:cat>
          <c:val>
            <c:numRef>
              <c:f>'Modelo de Negocios'!$L$21:$L$31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</c:strCache>
            </c:strRef>
          </c:tx>
          <c:invertIfNegative val="0"/>
          <c:cat>
            <c:strRef>
              <c:f>'Modelo de Negocios'!$A$21:$A$31</c:f>
              <c:strCache>
                <c:ptCount val="4"/>
                <c:pt idx="0">
                  <c:v>Compradores</c:v>
                </c:pt>
                <c:pt idx="1">
                  <c:v>₡2 500,00</c:v>
                </c:pt>
                <c:pt idx="2">
                  <c:v>Artistas </c:v>
                </c:pt>
                <c:pt idx="3">
                  <c:v>₡2 500,00</c:v>
                </c:pt>
              </c:strCache>
            </c:strRef>
          </c:cat>
          <c:val>
            <c:numRef>
              <c:f>'Modelo de Negocios'!$M$21:$M$31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626380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16</xdr:col>
      <xdr:colOff>0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757860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topLeftCell="A48" workbookViewId="0">
      <selection activeCell="A25" sqref="A25"/>
    </sheetView>
  </sheetViews>
  <sheetFormatPr baseColWidth="10" defaultColWidth="10.88671875" defaultRowHeight="14.4" x14ac:dyDescent="0.3"/>
  <cols>
    <col min="1" max="1" width="11.44140625" style="1" customWidth="1"/>
    <col min="2" max="2" width="12.109375" style="1" customWidth="1"/>
    <col min="3" max="3" width="9.44140625" style="1" bestFit="1" customWidth="1"/>
    <col min="4" max="4" width="12.77734375" style="1" bestFit="1" customWidth="1"/>
    <col min="5" max="5" width="9.109375" style="1" customWidth="1"/>
    <col min="6" max="6" width="9.44140625" style="1" customWidth="1"/>
    <col min="7" max="13" width="10.88671875" style="1"/>
    <col min="14" max="14" width="17.109375" style="1" bestFit="1" customWidth="1"/>
    <col min="15" max="15" width="13.88671875" style="1" customWidth="1"/>
    <col min="16" max="16" width="12.88671875" style="1" customWidth="1"/>
    <col min="17" max="16384" width="10.88671875" style="1"/>
  </cols>
  <sheetData>
    <row r="12" spans="1:11" x14ac:dyDescent="0.3">
      <c r="A12" s="1" t="s">
        <v>0</v>
      </c>
      <c r="C12" s="20" t="s">
        <v>21</v>
      </c>
      <c r="D12" s="20"/>
      <c r="E12" s="20"/>
    </row>
    <row r="13" spans="1:11" x14ac:dyDescent="0.3">
      <c r="A13" s="1" t="s">
        <v>1</v>
      </c>
      <c r="C13" s="20" t="s">
        <v>22</v>
      </c>
      <c r="D13" s="20"/>
      <c r="E13" s="20"/>
    </row>
    <row r="14" spans="1:11" x14ac:dyDescent="0.3">
      <c r="A14" s="1" t="s">
        <v>2</v>
      </c>
      <c r="C14" s="20" t="s">
        <v>23</v>
      </c>
      <c r="D14" s="20"/>
      <c r="E14" s="20"/>
    </row>
    <row r="15" spans="1:11" x14ac:dyDescent="0.3">
      <c r="A15" s="2"/>
      <c r="B15" s="2"/>
    </row>
    <row r="16" spans="1:11" ht="21.6" thickBot="1" x14ac:dyDescent="0.45">
      <c r="G16" s="19" t="s">
        <v>3</v>
      </c>
      <c r="H16" s="19"/>
      <c r="I16" s="19"/>
      <c r="J16" s="19"/>
      <c r="K16" s="19"/>
    </row>
    <row r="17" spans="1:16" ht="15" thickBot="1" x14ac:dyDescent="0.35">
      <c r="A17" s="14" t="s">
        <v>4</v>
      </c>
      <c r="B17" s="15"/>
      <c r="C17" s="12"/>
      <c r="D17" s="11"/>
      <c r="E17" s="11"/>
    </row>
    <row r="18" spans="1:16" ht="15" thickBot="1" x14ac:dyDescent="0.35">
      <c r="A18" s="2"/>
      <c r="B18" s="2"/>
      <c r="C18" s="5"/>
      <c r="D18" s="11"/>
      <c r="E18" s="11"/>
    </row>
    <row r="19" spans="1:16" ht="15" thickBot="1" x14ac:dyDescent="0.35">
      <c r="C19" s="16" t="s">
        <v>5</v>
      </c>
      <c r="D19" s="17"/>
      <c r="E19" s="17" t="s">
        <v>6</v>
      </c>
      <c r="F19" s="17"/>
      <c r="G19" s="17" t="s">
        <v>7</v>
      </c>
      <c r="H19" s="17"/>
      <c r="I19" s="17"/>
      <c r="J19" s="17"/>
      <c r="K19" s="17"/>
      <c r="L19" s="17"/>
      <c r="M19" s="18"/>
    </row>
    <row r="20" spans="1:16" x14ac:dyDescent="0.3">
      <c r="A20" s="6" t="s">
        <v>8</v>
      </c>
      <c r="B20" s="6" t="s">
        <v>9</v>
      </c>
      <c r="C20" s="7" t="s">
        <v>10</v>
      </c>
      <c r="D20" s="7" t="s">
        <v>11</v>
      </c>
      <c r="E20" s="7" t="s">
        <v>12</v>
      </c>
      <c r="F20" s="7" t="s">
        <v>13</v>
      </c>
      <c r="G20" s="8" t="s">
        <v>17</v>
      </c>
      <c r="H20" s="8" t="s">
        <v>18</v>
      </c>
      <c r="I20" s="8" t="s">
        <v>19</v>
      </c>
      <c r="J20" s="8" t="s">
        <v>20</v>
      </c>
      <c r="K20" s="8"/>
      <c r="L20" s="8"/>
      <c r="M20" s="8"/>
      <c r="N20" s="6" t="s">
        <v>14</v>
      </c>
      <c r="O20" s="6" t="s">
        <v>15</v>
      </c>
      <c r="P20" s="6" t="s">
        <v>16</v>
      </c>
    </row>
    <row r="21" spans="1:16" x14ac:dyDescent="0.3">
      <c r="A21" s="13" t="s">
        <v>24</v>
      </c>
      <c r="B21" s="3"/>
      <c r="C21" s="3"/>
      <c r="D21" s="9">
        <f>+B21-C21</f>
        <v>0</v>
      </c>
      <c r="E21" s="3"/>
      <c r="F21" s="9">
        <f>+B21-E21</f>
        <v>0</v>
      </c>
      <c r="G21" s="3"/>
      <c r="H21" s="3"/>
      <c r="I21" s="3"/>
      <c r="J21" s="3"/>
      <c r="K21" s="3"/>
      <c r="L21" s="3"/>
      <c r="M21" s="3"/>
      <c r="N21" s="9">
        <f t="shared" ref="N21:N30" si="0">+N22+B21</f>
        <v>168</v>
      </c>
      <c r="O21" s="10" t="e">
        <f t="shared" ref="O21:O31" si="1">+N21*A21</f>
        <v>#VALUE!</v>
      </c>
      <c r="P21" s="10" t="e">
        <f>+O21-($C$17*N21)</f>
        <v>#VALUE!</v>
      </c>
    </row>
    <row r="22" spans="1:16" x14ac:dyDescent="0.3">
      <c r="A22" s="4">
        <v>2500</v>
      </c>
      <c r="B22" s="3">
        <v>106</v>
      </c>
      <c r="C22" s="3">
        <v>39</v>
      </c>
      <c r="D22" s="9">
        <f t="shared" ref="D22:D31" si="2">+B22-C22</f>
        <v>67</v>
      </c>
      <c r="E22" s="3">
        <v>10</v>
      </c>
      <c r="F22" s="9">
        <f t="shared" ref="F22:F31" si="3">+B22-E22</f>
        <v>96</v>
      </c>
      <c r="G22" s="3">
        <v>44</v>
      </c>
      <c r="H22" s="3">
        <v>30</v>
      </c>
      <c r="I22" s="3">
        <v>22</v>
      </c>
      <c r="J22" s="3">
        <v>10</v>
      </c>
      <c r="K22" s="3"/>
      <c r="L22" s="3"/>
      <c r="M22" s="3"/>
      <c r="N22" s="9">
        <f t="shared" si="0"/>
        <v>168</v>
      </c>
      <c r="O22" s="10">
        <f t="shared" si="1"/>
        <v>420000</v>
      </c>
      <c r="P22" s="10">
        <f t="shared" ref="P22:P31" si="4">+O22-($C$17*N22)</f>
        <v>420000</v>
      </c>
    </row>
    <row r="23" spans="1:16" x14ac:dyDescent="0.3">
      <c r="A23" s="13" t="s">
        <v>25</v>
      </c>
      <c r="B23" s="3"/>
      <c r="C23" s="3"/>
      <c r="D23" s="9">
        <f t="shared" si="2"/>
        <v>0</v>
      </c>
      <c r="E23" s="3"/>
      <c r="F23" s="9">
        <f t="shared" si="3"/>
        <v>0</v>
      </c>
      <c r="G23" s="3"/>
      <c r="H23" s="3"/>
      <c r="I23" s="3"/>
      <c r="J23" s="3"/>
      <c r="K23" s="3"/>
      <c r="L23" s="3"/>
      <c r="M23" s="3"/>
      <c r="N23" s="9">
        <f t="shared" si="0"/>
        <v>62</v>
      </c>
      <c r="O23" s="10" t="e">
        <f t="shared" si="1"/>
        <v>#VALUE!</v>
      </c>
      <c r="P23" s="10" t="e">
        <f t="shared" si="4"/>
        <v>#VALUE!</v>
      </c>
    </row>
    <row r="24" spans="1:16" x14ac:dyDescent="0.3">
      <c r="A24" s="4">
        <v>2500</v>
      </c>
      <c r="B24" s="3">
        <v>62</v>
      </c>
      <c r="C24" s="3">
        <v>15</v>
      </c>
      <c r="D24" s="9">
        <f t="shared" si="2"/>
        <v>47</v>
      </c>
      <c r="E24" s="3">
        <v>10</v>
      </c>
      <c r="F24" s="9">
        <f t="shared" si="3"/>
        <v>52</v>
      </c>
      <c r="G24" s="3">
        <v>22</v>
      </c>
      <c r="H24" s="3">
        <v>25</v>
      </c>
      <c r="I24" s="3">
        <v>13</v>
      </c>
      <c r="J24" s="3">
        <v>2</v>
      </c>
      <c r="K24" s="3"/>
      <c r="L24" s="3"/>
      <c r="M24" s="3"/>
      <c r="N24" s="9">
        <f t="shared" si="0"/>
        <v>62</v>
      </c>
      <c r="O24" s="10">
        <f t="shared" si="1"/>
        <v>155000</v>
      </c>
      <c r="P24" s="10">
        <f t="shared" si="4"/>
        <v>155000</v>
      </c>
    </row>
    <row r="25" spans="1:16" x14ac:dyDescent="0.3">
      <c r="A25" s="4"/>
      <c r="B25" s="3"/>
      <c r="C25" s="3"/>
      <c r="D25" s="9">
        <f t="shared" si="2"/>
        <v>0</v>
      </c>
      <c r="E25" s="3"/>
      <c r="F25" s="9">
        <f t="shared" si="3"/>
        <v>0</v>
      </c>
      <c r="G25" s="3"/>
      <c r="H25" s="3"/>
      <c r="I25" s="3"/>
      <c r="J25" s="3"/>
      <c r="K25" s="3"/>
      <c r="L25" s="3"/>
      <c r="M25" s="3"/>
      <c r="N25" s="9">
        <f t="shared" si="0"/>
        <v>0</v>
      </c>
      <c r="O25" s="10">
        <f t="shared" si="1"/>
        <v>0</v>
      </c>
      <c r="P25" s="10">
        <f t="shared" si="4"/>
        <v>0</v>
      </c>
    </row>
    <row r="26" spans="1:16" x14ac:dyDescent="0.3">
      <c r="A26" s="4"/>
      <c r="B26" s="3"/>
      <c r="C26" s="3"/>
      <c r="D26" s="9">
        <f t="shared" si="2"/>
        <v>0</v>
      </c>
      <c r="E26" s="3"/>
      <c r="F26" s="9">
        <f t="shared" si="3"/>
        <v>0</v>
      </c>
      <c r="G26" s="3"/>
      <c r="H26" s="3"/>
      <c r="I26" s="3"/>
      <c r="J26" s="3"/>
      <c r="K26" s="3"/>
      <c r="L26" s="3"/>
      <c r="M26" s="3"/>
      <c r="N26" s="9">
        <f t="shared" si="0"/>
        <v>0</v>
      </c>
      <c r="O26" s="10">
        <f t="shared" si="1"/>
        <v>0</v>
      </c>
      <c r="P26" s="10">
        <f t="shared" si="4"/>
        <v>0</v>
      </c>
    </row>
    <row r="27" spans="1:16" x14ac:dyDescent="0.3">
      <c r="A27" s="4"/>
      <c r="B27" s="3"/>
      <c r="C27" s="3"/>
      <c r="D27" s="9">
        <f t="shared" si="2"/>
        <v>0</v>
      </c>
      <c r="E27" s="3"/>
      <c r="F27" s="9">
        <f t="shared" si="3"/>
        <v>0</v>
      </c>
      <c r="G27" s="3"/>
      <c r="H27" s="3"/>
      <c r="I27" s="3"/>
      <c r="J27" s="3"/>
      <c r="K27" s="3"/>
      <c r="L27" s="3"/>
      <c r="M27" s="3"/>
      <c r="N27" s="9">
        <f t="shared" si="0"/>
        <v>0</v>
      </c>
      <c r="O27" s="10">
        <f t="shared" si="1"/>
        <v>0</v>
      </c>
      <c r="P27" s="10">
        <f t="shared" si="4"/>
        <v>0</v>
      </c>
    </row>
    <row r="28" spans="1:16" x14ac:dyDescent="0.3">
      <c r="A28" s="4"/>
      <c r="B28" s="3"/>
      <c r="C28" s="3"/>
      <c r="D28" s="9">
        <f t="shared" si="2"/>
        <v>0</v>
      </c>
      <c r="E28" s="3"/>
      <c r="F28" s="9">
        <f t="shared" si="3"/>
        <v>0</v>
      </c>
      <c r="G28" s="3"/>
      <c r="H28" s="3"/>
      <c r="I28" s="3"/>
      <c r="J28" s="3"/>
      <c r="K28" s="3"/>
      <c r="L28" s="3"/>
      <c r="M28" s="3"/>
      <c r="N28" s="9">
        <f t="shared" si="0"/>
        <v>0</v>
      </c>
      <c r="O28" s="10">
        <f t="shared" si="1"/>
        <v>0</v>
      </c>
      <c r="P28" s="10">
        <f t="shared" si="4"/>
        <v>0</v>
      </c>
    </row>
    <row r="29" spans="1:16" x14ac:dyDescent="0.3">
      <c r="A29" s="4"/>
      <c r="B29" s="3"/>
      <c r="C29" s="3"/>
      <c r="D29" s="9">
        <f t="shared" si="2"/>
        <v>0</v>
      </c>
      <c r="E29" s="3"/>
      <c r="F29" s="9">
        <f t="shared" si="3"/>
        <v>0</v>
      </c>
      <c r="G29" s="3"/>
      <c r="H29" s="3"/>
      <c r="I29" s="3"/>
      <c r="J29" s="3"/>
      <c r="K29" s="3"/>
      <c r="L29" s="3"/>
      <c r="M29" s="3"/>
      <c r="N29" s="9">
        <f t="shared" si="0"/>
        <v>0</v>
      </c>
      <c r="O29" s="10">
        <f t="shared" si="1"/>
        <v>0</v>
      </c>
      <c r="P29" s="10">
        <f t="shared" si="4"/>
        <v>0</v>
      </c>
    </row>
    <row r="30" spans="1:16" x14ac:dyDescent="0.3">
      <c r="A30" s="4"/>
      <c r="B30" s="3"/>
      <c r="C30" s="3"/>
      <c r="D30" s="9">
        <f t="shared" si="2"/>
        <v>0</v>
      </c>
      <c r="E30" s="3"/>
      <c r="F30" s="9">
        <f t="shared" si="3"/>
        <v>0</v>
      </c>
      <c r="G30" s="3"/>
      <c r="H30" s="3"/>
      <c r="I30" s="3"/>
      <c r="J30" s="3"/>
      <c r="K30" s="3"/>
      <c r="L30" s="3"/>
      <c r="M30" s="3"/>
      <c r="N30" s="9">
        <f t="shared" si="0"/>
        <v>0</v>
      </c>
      <c r="O30" s="10">
        <f t="shared" si="1"/>
        <v>0</v>
      </c>
      <c r="P30" s="10">
        <f t="shared" si="4"/>
        <v>0</v>
      </c>
    </row>
    <row r="31" spans="1:16" x14ac:dyDescent="0.3">
      <c r="A31" s="4"/>
      <c r="B31" s="3"/>
      <c r="C31" s="3"/>
      <c r="D31" s="9">
        <f t="shared" si="2"/>
        <v>0</v>
      </c>
      <c r="E31" s="3"/>
      <c r="F31" s="9">
        <f t="shared" si="3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1"/>
        <v>0</v>
      </c>
      <c r="P31" s="10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C13:E13"/>
    <mergeCell ref="C14:E14"/>
    <mergeCell ref="C12:E12"/>
    <mergeCell ref="A17:B17"/>
    <mergeCell ref="C19:D19"/>
    <mergeCell ref="E19:F19"/>
    <mergeCell ref="G19:M19"/>
    <mergeCell ref="G16:K16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D68051-2859-4646-A2B2-1BB91E293134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5e7ef9d6-5cfa-4bac-be03-d673effde297"/>
    <ds:schemaRef ds:uri="bf092b8a-d247-46ad-b0eb-ddc102dee59b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LOPEZ SANCHEZ SERGIO ESTEBAN</cp:lastModifiedBy>
  <cp:revision/>
  <dcterms:created xsi:type="dcterms:W3CDTF">2014-01-09T17:24:36Z</dcterms:created>
  <dcterms:modified xsi:type="dcterms:W3CDTF">2024-06-08T03:33:00Z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