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32f39acf21bb72f/Escritorio/VARIOS IPEC 2015 a 2024/Turismo 2024/PROYECTO LA COMPAÑIA 2024/"/>
    </mc:Choice>
  </mc:AlternateContent>
  <xr:revisionPtr revIDLastSave="527" documentId="13_ncr:1_{979040C5-C5CA-44B5-8B4E-5DB09152DDAB}" xr6:coauthVersionLast="47" xr6:coauthVersionMax="47" xr10:uidLastSave="{A1315CB8-D1DC-45DD-944E-72581DFC1808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<sst xmlns="http://schemas.openxmlformats.org/spreadsheetml/2006/main" count="49" uniqueCount="45">
  <si>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</si>
  <si>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</si>
  <si>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</si>
  <si>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</si>
  <si>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</si>
  <si>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</si>
  <si>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</si>
  <si>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</si>
  <si>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</si>
  <si>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</si>
  <si>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</si>
  <si>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</si>
  <si>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</si>
  <si>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</si>
  <si>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</si>
  <si>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</si>
  <si>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</si>
  <si>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Sodita del Campo Organico</t>
  </si>
  <si>
    <t>IPEC-LIBERIA</t>
  </si>
  <si>
    <t>Ivania Angulo Camacho</t>
  </si>
  <si>
    <t>Arroz</t>
  </si>
  <si>
    <t>Frijoles</t>
  </si>
  <si>
    <t>Carne de res</t>
  </si>
  <si>
    <t>Repollo</t>
  </si>
  <si>
    <t>Zanahoria</t>
  </si>
  <si>
    <t>Tomate</t>
  </si>
  <si>
    <t>Cebolla</t>
  </si>
  <si>
    <t>Chile dulce</t>
  </si>
  <si>
    <t>Aceite de oliva</t>
  </si>
  <si>
    <t>Ajo</t>
  </si>
  <si>
    <t>Pimienta negra</t>
  </si>
  <si>
    <t>Sal</t>
  </si>
  <si>
    <t>Azucar</t>
  </si>
  <si>
    <t>1 kilo</t>
  </si>
  <si>
    <t>2 litros</t>
  </si>
  <si>
    <t>1, 800 kilo</t>
  </si>
  <si>
    <t>900 gramos</t>
  </si>
  <si>
    <t>Electricidad</t>
  </si>
  <si>
    <t>Agua</t>
  </si>
  <si>
    <t>Lechuga Romana</t>
  </si>
  <si>
    <t>1 unidad</t>
  </si>
  <si>
    <t>publicidad</t>
  </si>
  <si>
    <t>sueldos</t>
  </si>
  <si>
    <t>Internet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</si>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</sst>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0" zoomScale="80" zoomScaleNormal="80" workbookViewId="0">
      <selection activeCell="I51" sqref="I51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17</v>
      </c>
      <c r="D10" s="11"/>
      <c r="E10" s="11"/>
    </row>
    <row r="11" spans="1:6" x14ac:dyDescent="0.25">
      <c r="A11" s="1" t="s">
        <v>16</v>
      </c>
      <c r="C11" s="11" t="s">
        <v>18</v>
      </c>
      <c r="D11" s="11"/>
      <c r="E11" s="11"/>
    </row>
    <row r="12" spans="1:6" x14ac:dyDescent="0.25">
      <c r="A12" s="1" t="s">
        <v>15</v>
      </c>
      <c r="C12" s="11" t="s">
        <v>19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5000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20</v>
      </c>
      <c r="B21" s="10"/>
      <c r="C21" s="4" t="s">
        <v>35</v>
      </c>
      <c r="D21" s="5">
        <v>1900</v>
      </c>
      <c r="E21" s="4">
        <v>8</v>
      </c>
      <c r="F21" s="7">
        <f>+D21/E21</f>
        <v>237.5</v>
      </c>
    </row>
    <row r="22" spans="1:6" x14ac:dyDescent="0.25">
      <c r="A22" s="10" t="s">
        <v>21</v>
      </c>
      <c r="B22" s="10"/>
      <c r="C22" s="4" t="s">
        <v>33</v>
      </c>
      <c r="D22" s="5">
        <v>1500</v>
      </c>
      <c r="E22" s="4">
        <v>8</v>
      </c>
      <c r="F22" s="7">
        <f>+D22/E22</f>
        <v>187.5</v>
      </c>
    </row>
    <row r="23" spans="1:6" x14ac:dyDescent="0.25">
      <c r="A23" s="10" t="s">
        <v>22</v>
      </c>
      <c r="B23" s="10"/>
      <c r="C23" s="4" t="s">
        <v>33</v>
      </c>
      <c r="D23" s="5">
        <v>6000</v>
      </c>
      <c r="E23" s="4">
        <v>6</v>
      </c>
      <c r="F23" s="7">
        <f t="shared" ref="F23:F34" si="0">+D23/E23</f>
        <v>1000</v>
      </c>
    </row>
    <row r="24" spans="1:6" x14ac:dyDescent="0.25">
      <c r="A24" s="10" t="s">
        <v>23</v>
      </c>
      <c r="B24" s="10"/>
      <c r="C24" s="4">
        <v>1</v>
      </c>
      <c r="D24" s="5">
        <v>650</v>
      </c>
      <c r="E24" s="4">
        <v>8</v>
      </c>
      <c r="F24" s="7">
        <f t="shared" si="0"/>
        <v>81.25</v>
      </c>
    </row>
    <row r="25" spans="1:6" x14ac:dyDescent="0.25">
      <c r="A25" s="10" t="s">
        <v>24</v>
      </c>
      <c r="B25" s="10"/>
      <c r="C25" s="4" t="s">
        <v>33</v>
      </c>
      <c r="D25" s="5">
        <v>250</v>
      </c>
      <c r="E25" s="4">
        <v>30</v>
      </c>
      <c r="F25" s="7">
        <f t="shared" si="0"/>
        <v>8.3333333333333339</v>
      </c>
    </row>
    <row r="26" spans="1:6" x14ac:dyDescent="0.25">
      <c r="A26" s="10" t="s">
        <v>25</v>
      </c>
      <c r="B26" s="10"/>
      <c r="C26" s="4" t="s">
        <v>33</v>
      </c>
      <c r="D26" s="5">
        <v>2010</v>
      </c>
      <c r="E26" s="4">
        <v>30</v>
      </c>
      <c r="F26" s="7">
        <f t="shared" si="0"/>
        <v>67</v>
      </c>
    </row>
    <row r="27" spans="1:6" x14ac:dyDescent="0.25">
      <c r="A27" s="10" t="s">
        <v>26</v>
      </c>
      <c r="B27" s="10"/>
      <c r="C27" s="4" t="s">
        <v>33</v>
      </c>
      <c r="D27" s="5">
        <v>3200</v>
      </c>
      <c r="E27" s="4">
        <v>30</v>
      </c>
      <c r="F27" s="7">
        <f t="shared" si="0"/>
        <v>106.66666666666667</v>
      </c>
    </row>
    <row r="28" spans="1:6" x14ac:dyDescent="0.25">
      <c r="A28" s="10" t="s">
        <v>27</v>
      </c>
      <c r="B28" s="10"/>
      <c r="C28" s="4" t="s">
        <v>40</v>
      </c>
      <c r="D28" s="5">
        <v>450</v>
      </c>
      <c r="E28" s="4">
        <v>8</v>
      </c>
      <c r="F28" s="7">
        <f t="shared" si="0"/>
        <v>56.25</v>
      </c>
    </row>
    <row r="29" spans="1:6" x14ac:dyDescent="0.25">
      <c r="A29" s="10" t="s">
        <v>28</v>
      </c>
      <c r="B29" s="10"/>
      <c r="C29" s="4" t="s">
        <v>34</v>
      </c>
      <c r="D29" s="5">
        <v>18800</v>
      </c>
      <c r="E29" s="4">
        <v>30</v>
      </c>
      <c r="F29" s="7">
        <f t="shared" si="0"/>
        <v>626.66666666666663</v>
      </c>
    </row>
    <row r="30" spans="1:6" x14ac:dyDescent="0.25">
      <c r="A30" s="10" t="s">
        <v>29</v>
      </c>
      <c r="B30" s="10"/>
      <c r="C30" s="4">
        <v>1</v>
      </c>
      <c r="D30" s="5">
        <v>1625</v>
      </c>
      <c r="E30" s="4">
        <v>8</v>
      </c>
      <c r="F30" s="7">
        <f t="shared" si="0"/>
        <v>203.125</v>
      </c>
    </row>
    <row r="31" spans="1:6" x14ac:dyDescent="0.25">
      <c r="A31" s="10" t="s">
        <v>30</v>
      </c>
      <c r="B31" s="10"/>
      <c r="C31" s="4">
        <v>1</v>
      </c>
      <c r="D31" s="5">
        <v>2100</v>
      </c>
      <c r="E31" s="4">
        <v>30</v>
      </c>
      <c r="F31" s="7">
        <f t="shared" si="0"/>
        <v>70</v>
      </c>
    </row>
    <row r="32" spans="1:6" x14ac:dyDescent="0.25">
      <c r="A32" s="10" t="s">
        <v>31</v>
      </c>
      <c r="B32" s="10"/>
      <c r="C32" s="4">
        <v>1</v>
      </c>
      <c r="D32" s="5">
        <v>450</v>
      </c>
      <c r="E32" s="4">
        <v>30</v>
      </c>
      <c r="F32" s="7">
        <f t="shared" si="0"/>
        <v>15</v>
      </c>
    </row>
    <row r="33" spans="1:10" x14ac:dyDescent="0.25">
      <c r="A33" s="10" t="s">
        <v>32</v>
      </c>
      <c r="B33" s="10"/>
      <c r="C33" s="4" t="s">
        <v>36</v>
      </c>
      <c r="D33" s="5">
        <v>1070</v>
      </c>
      <c r="E33" s="4">
        <v>100</v>
      </c>
      <c r="F33" s="7">
        <f t="shared" si="0"/>
        <v>10.7</v>
      </c>
    </row>
    <row r="34" spans="1:10" x14ac:dyDescent="0.25">
      <c r="A34" s="10" t="s">
        <v>39</v>
      </c>
      <c r="B34" s="10"/>
      <c r="C34" s="4">
        <v>1</v>
      </c>
      <c r="D34" s="5">
        <v>785</v>
      </c>
      <c r="E34" s="4">
        <v>8</v>
      </c>
      <c r="F34" s="7">
        <f t="shared" si="0"/>
        <v>98.125</v>
      </c>
    </row>
    <row r="35" spans="1:10" x14ac:dyDescent="0.25">
      <c r="A35" s="14" t="s">
        <v>8</v>
      </c>
      <c r="B35" s="24"/>
      <c r="C35" s="24"/>
      <c r="D35" s="24"/>
      <c r="E35" s="15"/>
      <c r="F35" s="6">
        <f>SUMIF(F21:F34,"&gt;0")</f>
        <v>2768.1166666666663</v>
      </c>
    </row>
    <row r="38" spans="1:10" x14ac:dyDescent="0.25">
      <c r="A38" s="8" t="s">
        <v>9</v>
      </c>
      <c r="B38" s="8"/>
      <c r="C38" s="9" t="s">
        <v>10</v>
      </c>
    </row>
    <row r="39" spans="1:10" x14ac:dyDescent="0.25">
      <c r="A39" s="8"/>
      <c r="B39" s="8"/>
      <c r="C39" s="9"/>
    </row>
    <row r="40" spans="1:10" x14ac:dyDescent="0.25">
      <c r="A40" s="10" t="s">
        <v>37</v>
      </c>
      <c r="B40" s="10"/>
      <c r="C40" s="5">
        <v>10000</v>
      </c>
      <c r="J40" s="3"/>
    </row>
    <row r="41" spans="1:10" ht="15.75" thickBot="1" x14ac:dyDescent="0.3">
      <c r="A41" s="10" t="s">
        <v>38</v>
      </c>
      <c r="B41" s="10"/>
      <c r="C41" s="5">
        <v>8000</v>
      </c>
    </row>
    <row r="42" spans="1:10" x14ac:dyDescent="0.25">
      <c r="A42" s="10" t="s">
        <v>41</v>
      </c>
      <c r="B42" s="10"/>
      <c r="C42" s="5">
        <v>8000</v>
      </c>
      <c r="E42" s="16" t="s">
        <v>11</v>
      </c>
      <c r="F42" s="20">
        <f>+ROUNDUP(C55/(C16-F35),0)</f>
        <v>199</v>
      </c>
      <c r="G42" s="19" t="s">
        <v>12</v>
      </c>
      <c r="J42" s="3"/>
    </row>
    <row r="43" spans="1:10" ht="15.75" thickBot="1" x14ac:dyDescent="0.3">
      <c r="A43" s="10" t="s">
        <v>42</v>
      </c>
      <c r="B43" s="10"/>
      <c r="C43" s="5">
        <v>389943.6</v>
      </c>
      <c r="E43" s="17"/>
      <c r="F43" s="21"/>
      <c r="G43" s="19"/>
    </row>
    <row r="44" spans="1:10" ht="14.45" customHeight="1" x14ac:dyDescent="0.25">
      <c r="A44" s="10" t="s">
        <v>43</v>
      </c>
      <c r="B44" s="10"/>
      <c r="C44" s="5">
        <v>18000</v>
      </c>
      <c r="E44" s="17"/>
      <c r="F44" s="22">
        <f>+C16*F42</f>
        <v>995000</v>
      </c>
      <c r="G44" s="19" t="s">
        <v>13</v>
      </c>
    </row>
    <row r="45" spans="1:10" ht="15.75" thickBot="1" x14ac:dyDescent="0.3">
      <c r="A45" s="10" t="s">
        <v>44</v>
      </c>
      <c r="B45" s="10"/>
      <c r="C45" s="5">
        <v>9000</v>
      </c>
      <c r="E45" s="18"/>
      <c r="F45" s="21"/>
      <c r="G45" s="1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0"/>
      <c r="B54" s="10"/>
      <c r="C54" s="5"/>
    </row>
    <row r="55" spans="1:3" x14ac:dyDescent="0.25">
      <c r="A55" s="14" t="s">
        <v>14</v>
      </c>
      <c r="B55" s="15"/>
      <c r="C55" s="6">
        <f>SUM(C40:C54)</f>
        <v>442943.6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ivaniaangulo01@hotmail.com</cp:lastModifiedBy>
  <cp:revision/>
  <dcterms:created xsi:type="dcterms:W3CDTF">2014-01-09T17:24:36Z</dcterms:created>
  <dcterms:modified xsi:type="dcterms:W3CDTF">2024-06-14T02:01:09Z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