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820"/>
  </bookViews>
  <sheets>
    <sheet name="Modelo de Negocios" sheetId="1" r:id="rId1"/>
  </sheets>
  <calcPr calcId="162913"/>
</workbook>
</file>

<file path=xl/calcChain.xml><?xml version="1.0" encoding="utf-8"?>
<calcChain xmlns="http://schemas.openxmlformats.org/spreadsheetml/2006/main">
  <c r="P31" i="1" l="1"/>
  <c r="O31" i="1"/>
  <c r="N31" i="1"/>
  <c r="F31" i="1"/>
  <c r="D31" i="1"/>
  <c r="N30" i="1"/>
  <c r="O30" i="1" s="1"/>
  <c r="P30" i="1" s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N29" i="1" l="1"/>
  <c r="N28" i="1" l="1"/>
  <c r="O29" i="1"/>
  <c r="P29" i="1" s="1"/>
  <c r="N27" i="1" l="1"/>
  <c r="O28" i="1"/>
  <c r="P28" i="1" s="1"/>
  <c r="N26" i="1" l="1"/>
  <c r="O27" i="1"/>
  <c r="P27" i="1" s="1"/>
  <c r="O26" i="1" l="1"/>
  <c r="P26" i="1" s="1"/>
  <c r="N25" i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>
  <authors>
    <author>Carlos Eduardo Gómez Calderón</author>
  </authors>
  <commentList>
    <comment ref="A20" authorId="0" shapeId="0">
      <text>
        <r>
          <rPr>
            <sz val="9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<sst xmlns="http://schemas.openxmlformats.org/spreadsheetml/2006/main" count="33" uniqueCount="33">
  <si>
    <t>Nombre de la empresa:</t>
  </si>
  <si>
    <t>Sentir de mamá</t>
  </si>
  <si>
    <t>Centro Educativo:</t>
  </si>
  <si>
    <t>CTP de Escazú</t>
  </si>
  <si>
    <t>Nombre del tutor: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</si>
  <si>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</si>
  <si>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</si>
  <si>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</si>
  <si>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</si>
  <si>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</si>
  <si>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</si>
  <si>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</si>
  <si>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</si>
  <si>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</si>
  <si>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</si>
  <si>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</si>
  <si>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</si>
  <si>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</si>
  <si>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</si>
  <si>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</si>
  <si>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</si>
  <si>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</si>
  <si>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</si>
  <si>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</si>
  <si>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</si>
  <si>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</si>
  <si>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mil a 3 mil</t>
  </si>
  <si>
    <t>29.6%</t>
  </si>
  <si>
    <t>4 mil a 6 mil</t>
  </si>
  <si>
    <t>44.4%</t>
  </si>
  <si>
    <t>7 mil a 10 mil</t>
  </si>
  <si>
    <t>25.9%</t>
  </si>
  <si>
    <t>Cynthia Salazar 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</si>
</sst>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₡&quot;#,##0.00"/>
  </numFmts>
  <fonts count="7">
    <font>
      <sz val="11"/>
      <color theme="1"/>
      <name val="Calibri"/>
      <charset val="134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0AF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3" fillId="3" borderId="4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49" fontId="4" fillId="2" borderId="7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hidden="1"/>
    </xf>
    <xf numFmtId="9" fontId="0" fillId="2" borderId="1" xfId="1" applyFont="1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  <c:txPr>
        <a:bodyPr rot="0" spcFirstLastPara="0" vertOverflow="ellipsis" vert="horz" wrap="square" anchor="ctr" anchorCtr="1"/>
        <a:lstStyle/>
        <a:p>
          <a:pPr>
            <a:defRPr lang="es-E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strRef>
              <c:f>'Modelo de Negocios'!$A$21:$A$31</c:f>
              <c:strCache>
                <c:ptCount val="3"/>
                <c:pt idx="0">
                  <c:v>mil a 3 mil</c:v>
                </c:pt>
                <c:pt idx="1">
                  <c:v>4 mil a 6 mil</c:v>
                </c:pt>
                <c:pt idx="2">
                  <c:v>7 mil a 10 mil</c:v>
                </c:pt>
              </c:strCache>
            </c:str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E-467F-9BEA-04DF2F48B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6816"/>
        <c:axId val="1660832"/>
      </c:lineChart>
      <c:catAx>
        <c:axId val="166681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s-E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Precios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832"/>
        <c:crosses val="autoZero"/>
        <c:auto val="1"/>
        <c:lblAlgn val="ctr"/>
        <c:lblOffset val="100"/>
        <c:noMultiLvlLbl val="0"/>
      </c:catAx>
      <c:valAx>
        <c:axId val="1660832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s-E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Ganancia</a:t>
                </a:r>
              </a:p>
            </c:rich>
          </c:tx>
          <c:layout/>
          <c:overlay val="0"/>
        </c:title>
        <c:numFmt formatCode="&quot;₡&quot;#,##0.00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6816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es-E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Género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mil a 3 mil</c:v>
                </c:pt>
                <c:pt idx="1">
                  <c:v>4 mil a 6 mil</c:v>
                </c:pt>
                <c:pt idx="2">
                  <c:v>7 mil a 10 mil</c:v>
                </c:pt>
              </c:strCache>
            </c:strRef>
          </c:cat>
          <c:val>
            <c:numRef>
              <c:f>'Modelo de Negocios'!$C$21:$C$31</c:f>
              <c:numCache>
                <c:formatCode>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64F8-494B-B605-4113FF9B0566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mil a 3 mil</c:v>
                </c:pt>
                <c:pt idx="1">
                  <c:v>4 mil a 6 mil</c:v>
                </c:pt>
                <c:pt idx="2">
                  <c:v>7 mil a 10 mil</c:v>
                </c:pt>
              </c:strCache>
            </c:str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0.29599999999999999</c:v>
                </c:pt>
                <c:pt idx="1">
                  <c:v>0.44400000000000001</c:v>
                </c:pt>
                <c:pt idx="2">
                  <c:v>0.25900000000000001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F8-494B-B605-4113FF9B0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66624032"/>
        <c:axId val="66624576"/>
      </c:barChart>
      <c:catAx>
        <c:axId val="66624032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s-E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Precios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24576"/>
        <c:crosses val="autoZero"/>
        <c:auto val="1"/>
        <c:lblAlgn val="ctr"/>
        <c:lblOffset val="100"/>
        <c:noMultiLvlLbl val="0"/>
      </c:catAx>
      <c:valAx>
        <c:axId val="66624576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s-E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2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es-E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Procedencia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mil a 3 mil</c:v>
                </c:pt>
                <c:pt idx="1">
                  <c:v>4 mil a 6 mil</c:v>
                </c:pt>
                <c:pt idx="2">
                  <c:v>7 mil a 10 mil</c:v>
                </c:pt>
              </c:strCache>
            </c:strRef>
          </c:cat>
          <c:val>
            <c:numRef>
              <c:f>'Modelo de Negocios'!$E$21:$E$31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E8C7-4398-8E74-E0EC98987D78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mil a 3 mil</c:v>
                </c:pt>
                <c:pt idx="1">
                  <c:v>4 mil a 6 mil</c:v>
                </c:pt>
                <c:pt idx="2">
                  <c:v>7 mil a 10 mil</c:v>
                </c:pt>
              </c:strCache>
            </c:str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0.29599999999999999</c:v>
                </c:pt>
                <c:pt idx="1">
                  <c:v>0.44400000000000001</c:v>
                </c:pt>
                <c:pt idx="2">
                  <c:v>0.25900000000000001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C7-4398-8E74-E0EC9898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66630560"/>
        <c:axId val="66631104"/>
      </c:barChart>
      <c:catAx>
        <c:axId val="6663056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s-E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Precios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31104"/>
        <c:crosses val="autoZero"/>
        <c:auto val="1"/>
        <c:lblAlgn val="ctr"/>
        <c:lblOffset val="100"/>
        <c:noMultiLvlLbl val="0"/>
      </c:catAx>
      <c:valAx>
        <c:axId val="66631104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s-E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3056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es-E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Edad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mil a 3 mil</c:v>
                </c:pt>
                <c:pt idx="1">
                  <c:v>4 mil a 6 mil</c:v>
                </c:pt>
                <c:pt idx="2">
                  <c:v>7 mil a 10 mil</c:v>
                </c:pt>
              </c:strCache>
            </c:str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C299-43A7-9AE8-605C1A1D83F7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mil a 3 mil</c:v>
                </c:pt>
                <c:pt idx="1">
                  <c:v>4 mil a 6 mil</c:v>
                </c:pt>
                <c:pt idx="2">
                  <c:v>7 mil a 10 mil</c:v>
                </c:pt>
              </c:strCache>
            </c:strRef>
          </c:cat>
          <c:val>
            <c:numRef>
              <c:f>'Modelo de Negocios'!$H$21:$H$31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C299-43A7-9AE8-605C1A1D83F7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mil a 3 mil</c:v>
                </c:pt>
                <c:pt idx="1">
                  <c:v>4 mil a 6 mil</c:v>
                </c:pt>
                <c:pt idx="2">
                  <c:v>7 mil a 10 mil</c:v>
                </c:pt>
              </c:strCache>
            </c:strRef>
          </c:cat>
          <c:val>
            <c:numRef>
              <c:f>'Modelo de Negocios'!$I$21:$I$31</c:f>
              <c:numCache>
                <c:formatCode>General</c:formatCode>
                <c:ptCount val="11"/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99-43A7-9AE8-605C1A1D83F7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mil a 3 mil</c:v>
                </c:pt>
                <c:pt idx="1">
                  <c:v>4 mil a 6 mil</c:v>
                </c:pt>
                <c:pt idx="2">
                  <c:v>7 mil a 10 mil</c:v>
                </c:pt>
              </c:strCache>
            </c:strRef>
          </c:cat>
          <c:val>
            <c:numRef>
              <c:f>'Modelo de Negocios'!$J$21:$J$31</c:f>
              <c:numCache>
                <c:formatCode>General</c:formatCode>
                <c:ptCount val="11"/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99-43A7-9AE8-605C1A1D83F7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mil a 3 mil</c:v>
                </c:pt>
                <c:pt idx="1">
                  <c:v>4 mil a 6 mil</c:v>
                </c:pt>
                <c:pt idx="2">
                  <c:v>7 mil a 10 mil</c:v>
                </c:pt>
              </c:strCache>
            </c:strRef>
          </c:cat>
          <c:val>
            <c:numRef>
              <c:f>'Modelo de Negocios'!$K$21:$K$31</c:f>
              <c:numCache>
                <c:formatCode>General</c:formatCode>
                <c:ptCount val="11"/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99-43A7-9AE8-605C1A1D83F7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mil a 3 mil</c:v>
                </c:pt>
                <c:pt idx="1">
                  <c:v>4 mil a 6 mil</c:v>
                </c:pt>
                <c:pt idx="2">
                  <c:v>7 mil a 10 mil</c:v>
                </c:pt>
              </c:strCache>
            </c:strRef>
          </c:cat>
          <c:val>
            <c:numRef>
              <c:f>'Modelo de Negocios'!$L$21:$L$31</c:f>
              <c:numCache>
                <c:formatCode>General</c:formatCode>
                <c:ptCount val="11"/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99-43A7-9AE8-605C1A1D83F7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mil a 3 mil</c:v>
                </c:pt>
                <c:pt idx="1">
                  <c:v>4 mil a 6 mil</c:v>
                </c:pt>
                <c:pt idx="2">
                  <c:v>7 mil a 10 mil</c:v>
                </c:pt>
              </c:strCache>
            </c:strRef>
          </c:cat>
          <c:val>
            <c:numRef>
              <c:f>'Modelo de Negocios'!$M$21:$M$31</c:f>
              <c:numCache>
                <c:formatCode>General</c:formatCode>
                <c:ptCount val="11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99-43A7-9AE8-605C1A1D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629472"/>
        <c:axId val="66627840"/>
      </c:barChart>
      <c:catAx>
        <c:axId val="66629472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s-E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Precios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27840"/>
        <c:crosses val="autoZero"/>
        <c:auto val="1"/>
        <c:lblAlgn val="ctr"/>
        <c:lblOffset val="100"/>
        <c:noMultiLvlLbl val="0"/>
      </c:catAx>
      <c:valAx>
        <c:axId val="66627840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s-E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29472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es-E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>
          <a:fillRect/>
        </a:stretch>
      </xdr:blipFill>
      <xdr:spPr>
        <a:xfrm>
          <a:off x="342900" y="449580"/>
          <a:ext cx="3933825" cy="8991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>
          <a:fillRect/>
        </a:stretch>
      </xdr:blipFill>
      <xdr:spPr>
        <a:xfrm rot="21403256">
          <a:off x="4913630" y="1124585"/>
          <a:ext cx="2251710" cy="7372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957705"/>
          <a:ext cx="12270740" cy="119380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>
          <a:fillRect/>
        </a:stretch>
      </xdr:blipFill>
      <xdr:spPr>
        <a:xfrm>
          <a:off x="9020175" y="727075"/>
          <a:ext cx="3164205" cy="615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2:P31"/>
  <sheetViews>
    <sheetView tabSelected="1" topLeftCell="C1" workbookViewId="0">
      <selection activeCell="C14" sqref="C14:E14"/>
    </sheetView>
  </sheetViews>
  <sheetFormatPr baseColWidth="10" defaultColWidth="10.90625" defaultRowHeight="14.5"/>
  <cols>
    <col min="1" max="1" width="11.453125" style="1" customWidth="1"/>
    <col min="2" max="2" width="12.08984375" style="1" customWidth="1"/>
    <col min="3" max="3" width="9.453125" style="1" customWidth="1"/>
    <col min="4" max="4" width="12.6328125" style="1" customWidth="1"/>
    <col min="5" max="5" width="9.08984375" style="1" customWidth="1"/>
    <col min="6" max="6" width="9.453125" style="1" customWidth="1"/>
    <col min="7" max="13" width="10.90625" style="1"/>
    <col min="14" max="14" width="17.08984375" style="1" customWidth="1"/>
    <col min="15" max="15" width="13.90625" style="1" customWidth="1"/>
    <col min="16" max="16" width="12.90625" style="1" customWidth="1"/>
    <col min="17" max="16384" width="10.90625" style="1"/>
  </cols>
  <sheetData>
    <row r="12" spans="1:11">
      <c r="A12" s="1" t="s">
        <v>0</v>
      </c>
      <c r="C12" s="14" t="s">
        <v>1</v>
      </c>
      <c r="D12" s="14"/>
      <c r="E12" s="14"/>
    </row>
    <row r="13" spans="1:11">
      <c r="A13" s="1" t="s">
        <v>2</v>
      </c>
      <c r="C13" s="14" t="s">
        <v>3</v>
      </c>
      <c r="D13" s="14"/>
      <c r="E13" s="14"/>
    </row>
    <row r="14" spans="1:11">
      <c r="A14" s="1" t="s">
        <v>4</v>
      </c>
      <c r="C14" s="14" t="s">
        <v>32</v>
      </c>
      <c r="D14" s="14"/>
      <c r="E14" s="14"/>
    </row>
    <row r="15" spans="1:11">
      <c r="A15" s="2"/>
      <c r="B15" s="2"/>
    </row>
    <row r="16" spans="1:11" ht="21">
      <c r="G16" s="15" t="s">
        <v>5</v>
      </c>
      <c r="H16" s="15"/>
      <c r="I16" s="15"/>
      <c r="J16" s="15"/>
      <c r="K16" s="15"/>
    </row>
    <row r="17" spans="1:16">
      <c r="A17" s="16" t="s">
        <v>6</v>
      </c>
      <c r="B17" s="17"/>
      <c r="C17" s="3"/>
      <c r="D17" s="4"/>
      <c r="E17" s="4"/>
    </row>
    <row r="18" spans="1:16">
      <c r="A18" s="2"/>
      <c r="B18" s="2"/>
      <c r="C18" s="5"/>
      <c r="D18" s="4"/>
      <c r="E18" s="4"/>
    </row>
    <row r="19" spans="1:16">
      <c r="C19" s="18" t="s">
        <v>7</v>
      </c>
      <c r="D19" s="19"/>
      <c r="E19" s="19" t="s">
        <v>8</v>
      </c>
      <c r="F19" s="19"/>
      <c r="G19" s="19" t="s">
        <v>9</v>
      </c>
      <c r="H19" s="19"/>
      <c r="I19" s="19"/>
      <c r="J19" s="19"/>
      <c r="K19" s="19"/>
      <c r="L19" s="19"/>
      <c r="M19" s="20"/>
    </row>
    <row r="20" spans="1:16">
      <c r="A20" s="6" t="s">
        <v>10</v>
      </c>
      <c r="B20" s="6" t="s">
        <v>11</v>
      </c>
      <c r="C20" s="7" t="s">
        <v>12</v>
      </c>
      <c r="D20" s="7" t="s">
        <v>13</v>
      </c>
      <c r="E20" s="7" t="s">
        <v>14</v>
      </c>
      <c r="F20" s="7" t="s">
        <v>15</v>
      </c>
      <c r="G20" s="8" t="s">
        <v>16</v>
      </c>
      <c r="H20" s="8" t="s">
        <v>17</v>
      </c>
      <c r="I20" s="8" t="s">
        <v>18</v>
      </c>
      <c r="J20" s="8" t="s">
        <v>19</v>
      </c>
      <c r="K20" s="8" t="s">
        <v>20</v>
      </c>
      <c r="L20" s="8" t="s">
        <v>21</v>
      </c>
      <c r="M20" s="8" t="s">
        <v>22</v>
      </c>
      <c r="N20" s="6" t="s">
        <v>23</v>
      </c>
      <c r="O20" s="6" t="s">
        <v>24</v>
      </c>
      <c r="P20" s="6" t="s">
        <v>25</v>
      </c>
    </row>
    <row r="21" spans="1:16">
      <c r="A21" s="9" t="s">
        <v>26</v>
      </c>
      <c r="B21" s="10" t="s">
        <v>27</v>
      </c>
      <c r="C21" s="10"/>
      <c r="D21" s="11">
        <f>+B21-C21</f>
        <v>0.29599999999999999</v>
      </c>
      <c r="E21" s="10"/>
      <c r="F21" s="11">
        <f>+B21-E21</f>
        <v>0.29599999999999999</v>
      </c>
      <c r="G21" s="10"/>
      <c r="H21" s="10"/>
      <c r="I21" s="10"/>
      <c r="J21" s="10"/>
      <c r="K21" s="10"/>
      <c r="L21" s="10"/>
      <c r="M21" s="10"/>
      <c r="N21" s="11">
        <f t="shared" ref="N21:N30" si="0">+N22+B21</f>
        <v>0.99900000000000011</v>
      </c>
      <c r="O21" s="13" t="e">
        <f t="shared" ref="O21:O31" si="1">+N21*A21</f>
        <v>#VALUE!</v>
      </c>
      <c r="P21" s="13" t="e">
        <f>+O21-($C$17*N21)</f>
        <v>#VALUE!</v>
      </c>
    </row>
    <row r="22" spans="1:16">
      <c r="A22" s="9" t="s">
        <v>28</v>
      </c>
      <c r="B22" s="12" t="s">
        <v>29</v>
      </c>
      <c r="C22" s="12"/>
      <c r="D22" s="11">
        <f t="shared" ref="D22:D31" si="2">+B22-C22</f>
        <v>0.44400000000000001</v>
      </c>
      <c r="E22" s="10"/>
      <c r="F22" s="11">
        <f t="shared" ref="F22:F31" si="3">+B22-E22</f>
        <v>0.44400000000000001</v>
      </c>
      <c r="G22" s="10"/>
      <c r="H22" s="10"/>
      <c r="I22" s="10">
        <v>23</v>
      </c>
      <c r="J22" s="10">
        <v>24</v>
      </c>
      <c r="K22" s="10">
        <v>17</v>
      </c>
      <c r="L22" s="10">
        <v>4</v>
      </c>
      <c r="M22" s="10">
        <v>3</v>
      </c>
      <c r="N22" s="11">
        <f t="shared" si="0"/>
        <v>0.70300000000000007</v>
      </c>
      <c r="O22" s="13" t="e">
        <f t="shared" si="1"/>
        <v>#VALUE!</v>
      </c>
      <c r="P22" s="13" t="e">
        <f t="shared" ref="P22:P31" si="4">+O22-($C$17*N22)</f>
        <v>#VALUE!</v>
      </c>
    </row>
    <row r="23" spans="1:16">
      <c r="A23" s="9" t="s">
        <v>30</v>
      </c>
      <c r="B23" s="10" t="s">
        <v>31</v>
      </c>
      <c r="C23" s="10"/>
      <c r="D23" s="11">
        <f t="shared" si="2"/>
        <v>0.25900000000000001</v>
      </c>
      <c r="E23" s="10"/>
      <c r="F23" s="11">
        <f t="shared" si="3"/>
        <v>0.25900000000000001</v>
      </c>
      <c r="G23" s="10"/>
      <c r="H23" s="10"/>
      <c r="I23" s="10"/>
      <c r="J23" s="10"/>
      <c r="K23" s="10"/>
      <c r="L23" s="10"/>
      <c r="M23" s="10"/>
      <c r="N23" s="11">
        <f t="shared" si="0"/>
        <v>0.25900000000000001</v>
      </c>
      <c r="O23" s="13" t="e">
        <f t="shared" si="1"/>
        <v>#VALUE!</v>
      </c>
      <c r="P23" s="13" t="e">
        <f t="shared" si="4"/>
        <v>#VALUE!</v>
      </c>
    </row>
    <row r="24" spans="1:16">
      <c r="A24" s="9"/>
      <c r="B24" s="10"/>
      <c r="C24" s="10"/>
      <c r="D24" s="11">
        <f t="shared" si="2"/>
        <v>0</v>
      </c>
      <c r="E24" s="10"/>
      <c r="F24" s="11">
        <f t="shared" si="3"/>
        <v>0</v>
      </c>
      <c r="G24" s="10"/>
      <c r="H24" s="10"/>
      <c r="I24" s="10"/>
      <c r="J24" s="10"/>
      <c r="K24" s="10"/>
      <c r="L24" s="10"/>
      <c r="M24" s="10"/>
      <c r="N24" s="11">
        <f t="shared" si="0"/>
        <v>0</v>
      </c>
      <c r="O24" s="13">
        <f t="shared" si="1"/>
        <v>0</v>
      </c>
      <c r="P24" s="13">
        <f t="shared" si="4"/>
        <v>0</v>
      </c>
    </row>
    <row r="25" spans="1:16">
      <c r="A25" s="9"/>
      <c r="B25" s="10"/>
      <c r="C25" s="10"/>
      <c r="D25" s="11">
        <f t="shared" si="2"/>
        <v>0</v>
      </c>
      <c r="E25" s="10"/>
      <c r="F25" s="11">
        <f t="shared" si="3"/>
        <v>0</v>
      </c>
      <c r="G25" s="10"/>
      <c r="H25" s="10"/>
      <c r="I25" s="10"/>
      <c r="J25" s="10"/>
      <c r="K25" s="10"/>
      <c r="L25" s="10"/>
      <c r="M25" s="10"/>
      <c r="N25" s="11">
        <f t="shared" si="0"/>
        <v>0</v>
      </c>
      <c r="O25" s="13">
        <f t="shared" si="1"/>
        <v>0</v>
      </c>
      <c r="P25" s="13">
        <f t="shared" si="4"/>
        <v>0</v>
      </c>
    </row>
    <row r="26" spans="1:16">
      <c r="A26" s="9"/>
      <c r="B26" s="10"/>
      <c r="C26" s="10"/>
      <c r="D26" s="11">
        <f t="shared" si="2"/>
        <v>0</v>
      </c>
      <c r="E26" s="10"/>
      <c r="F26" s="11">
        <f t="shared" si="3"/>
        <v>0</v>
      </c>
      <c r="G26" s="10"/>
      <c r="H26" s="10"/>
      <c r="I26" s="10"/>
      <c r="J26" s="10"/>
      <c r="K26" s="10"/>
      <c r="L26" s="10"/>
      <c r="M26" s="10"/>
      <c r="N26" s="11">
        <f t="shared" si="0"/>
        <v>0</v>
      </c>
      <c r="O26" s="13">
        <f t="shared" si="1"/>
        <v>0</v>
      </c>
      <c r="P26" s="13">
        <f t="shared" si="4"/>
        <v>0</v>
      </c>
    </row>
    <row r="27" spans="1:16">
      <c r="A27" s="9"/>
      <c r="B27" s="10"/>
      <c r="C27" s="10"/>
      <c r="D27" s="11">
        <f t="shared" si="2"/>
        <v>0</v>
      </c>
      <c r="E27" s="10"/>
      <c r="F27" s="11">
        <f t="shared" si="3"/>
        <v>0</v>
      </c>
      <c r="G27" s="10"/>
      <c r="H27" s="10"/>
      <c r="I27" s="10"/>
      <c r="J27" s="10"/>
      <c r="K27" s="10"/>
      <c r="L27" s="10"/>
      <c r="M27" s="10"/>
      <c r="N27" s="11">
        <f t="shared" si="0"/>
        <v>0</v>
      </c>
      <c r="O27" s="13">
        <f t="shared" si="1"/>
        <v>0</v>
      </c>
      <c r="P27" s="13">
        <f t="shared" si="4"/>
        <v>0</v>
      </c>
    </row>
    <row r="28" spans="1:16">
      <c r="A28" s="9"/>
      <c r="B28" s="10"/>
      <c r="C28" s="10"/>
      <c r="D28" s="11">
        <f t="shared" si="2"/>
        <v>0</v>
      </c>
      <c r="E28" s="10"/>
      <c r="F28" s="11">
        <f t="shared" si="3"/>
        <v>0</v>
      </c>
      <c r="G28" s="10"/>
      <c r="H28" s="10"/>
      <c r="I28" s="10"/>
      <c r="J28" s="10"/>
      <c r="K28" s="10"/>
      <c r="L28" s="10"/>
      <c r="M28" s="10"/>
      <c r="N28" s="11">
        <f t="shared" si="0"/>
        <v>0</v>
      </c>
      <c r="O28" s="13">
        <f t="shared" si="1"/>
        <v>0</v>
      </c>
      <c r="P28" s="13">
        <f t="shared" si="4"/>
        <v>0</v>
      </c>
    </row>
    <row r="29" spans="1:16">
      <c r="A29" s="9"/>
      <c r="B29" s="10"/>
      <c r="C29" s="10"/>
      <c r="D29" s="11">
        <f t="shared" si="2"/>
        <v>0</v>
      </c>
      <c r="E29" s="10"/>
      <c r="F29" s="11">
        <f t="shared" si="3"/>
        <v>0</v>
      </c>
      <c r="G29" s="10"/>
      <c r="H29" s="10"/>
      <c r="I29" s="10"/>
      <c r="J29" s="10"/>
      <c r="K29" s="10"/>
      <c r="L29" s="10"/>
      <c r="M29" s="10"/>
      <c r="N29" s="11">
        <f t="shared" si="0"/>
        <v>0</v>
      </c>
      <c r="O29" s="13">
        <f t="shared" si="1"/>
        <v>0</v>
      </c>
      <c r="P29" s="13">
        <f t="shared" si="4"/>
        <v>0</v>
      </c>
    </row>
    <row r="30" spans="1:16">
      <c r="A30" s="9"/>
      <c r="B30" s="10"/>
      <c r="C30" s="10"/>
      <c r="D30" s="11">
        <f t="shared" si="2"/>
        <v>0</v>
      </c>
      <c r="E30" s="10"/>
      <c r="F30" s="11">
        <f t="shared" si="3"/>
        <v>0</v>
      </c>
      <c r="G30" s="10"/>
      <c r="H30" s="10"/>
      <c r="I30" s="10"/>
      <c r="J30" s="10"/>
      <c r="K30" s="10"/>
      <c r="L30" s="10"/>
      <c r="M30" s="10"/>
      <c r="N30" s="11">
        <f t="shared" si="0"/>
        <v>0</v>
      </c>
      <c r="O30" s="13">
        <f t="shared" si="1"/>
        <v>0</v>
      </c>
      <c r="P30" s="13">
        <f t="shared" si="4"/>
        <v>0</v>
      </c>
    </row>
    <row r="31" spans="1:16">
      <c r="A31" s="9"/>
      <c r="B31" s="10"/>
      <c r="C31" s="10"/>
      <c r="D31" s="11">
        <f t="shared" si="2"/>
        <v>0</v>
      </c>
      <c r="E31" s="10"/>
      <c r="F31" s="11">
        <f t="shared" si="3"/>
        <v>0</v>
      </c>
      <c r="G31" s="10"/>
      <c r="H31" s="10"/>
      <c r="I31" s="10"/>
      <c r="J31" s="10"/>
      <c r="K31" s="10"/>
      <c r="L31" s="10"/>
      <c r="M31" s="10"/>
      <c r="N31" s="11">
        <f>+B31</f>
        <v>0</v>
      </c>
      <c r="O31" s="13">
        <f t="shared" si="1"/>
        <v>0</v>
      </c>
      <c r="P31" s="13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9:D19"/>
    <mergeCell ref="E19:F19"/>
    <mergeCell ref="G19:M19"/>
    <mergeCell ref="C12:E12"/>
    <mergeCell ref="C13:E13"/>
    <mergeCell ref="C14:E14"/>
    <mergeCell ref="G16:K16"/>
    <mergeCell ref="A17:B17"/>
  </mergeCells>
  <pageMargins left="0.7" right="0.7" top="0.75" bottom="0.75" header="0.3" footer="0.3"/>
  <pageSetup orientation="portrait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C93CA-B4FC-456D-AB1A-7C0FB4C780C4}">
  <ds:schemaRefs/>
</ds:datastoreItem>
</file>

<file path=customXml/itemProps2.xml><?xml version="1.0" encoding="utf-8"?>
<ds:datastoreItem xmlns:ds="http://schemas.openxmlformats.org/officeDocument/2006/customXml" ds:itemID="{79D68051-2859-4646-A2B2-1BB91E293134}">
  <ds:schemaRefs/>
</ds:datastoreItem>
</file>

<file path=customXml/itemProps3.xml><?xml version="1.0" encoding="utf-8"?>
<ds:datastoreItem xmlns:ds="http://schemas.openxmlformats.org/officeDocument/2006/customXml" ds:itemID="{15E1A900-0132-431C-9E98-5ADFBE3FFC4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Gómez</dc:creator>
  <cp:lastModifiedBy>Personal</cp:lastModifiedBy>
  <dcterms:created xsi:type="dcterms:W3CDTF">2014-01-09T17:24:00Z</dcterms:created>
  <dcterms:modified xsi:type="dcterms:W3CDTF">2024-06-20T16:38:46Z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  <property fmtid="{D5CDD505-2E9C-101B-9397-08002B2CF9AE}" pid="4" name="KSOProductBuildVer">
    <vt:lpwstr>3082-11.2.0.10078</vt:lpwstr>
  </property>
</Properties>
</file>