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aal\Documents\2024\CTP PACAYAS\LA COMPAÑIA (JUNIOR)\"/>
    </mc:Choice>
  </mc:AlternateContent>
  <xr:revisionPtr revIDLastSave="0" documentId="8_{1D4FA053-12BD-473E-9110-C5CD5DA07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elo de Negocios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<sst xmlns="http://schemas.openxmlformats.org/spreadsheetml/2006/main" count="27" uniqueCount="27">
  <si>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</si>
  <si>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</si>
  <si>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</si>
  <si>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</si>
  <si>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</si>
  <si>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</si>
  <si>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</si>
  <si>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</si>
  <si>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</si>
  <si>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</si>
  <si>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</si>
  <si>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</si>
  <si>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Demanda acumulada</t>
  </si>
  <si>
    <t>Ingresos</t>
  </si>
  <si>
    <t>Ganancia</t>
  </si>
  <si>
    <t>Centro Educativo:</t>
  </si>
  <si>
    <t>Nombre del tutor:</t>
  </si>
  <si>
    <t>Choco Jaba S.A</t>
  </si>
  <si>
    <t>CTP Pacayas</t>
  </si>
  <si>
    <t>Irene Ramírez Bravo</t>
  </si>
  <si>
    <t>18-24</t>
  </si>
  <si>
    <t>- 18</t>
  </si>
  <si>
    <t>25-34</t>
  </si>
  <si>
    <t>35-44</t>
  </si>
  <si>
    <t>45-54</t>
  </si>
  <si>
    <t>55-64</t>
  </si>
  <si>
    <t>65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</si>
</sst>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122230</c:v>
                </c:pt>
                <c:pt idx="1">
                  <c:v>67574</c:v>
                </c:pt>
                <c:pt idx="2">
                  <c:v>4438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47</c:v>
                </c:pt>
                <c:pt idx="1">
                  <c:v>16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43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19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- 18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6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18-24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25-34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12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35-44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21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45-54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55-64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65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5000</c:v>
                </c:pt>
                <c:pt idx="1">
                  <c:v>6500</c:v>
                </c:pt>
                <c:pt idx="2">
                  <c:v>8000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578755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600075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548310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7" workbookViewId="0">
      <selection activeCell="B21" sqref="B21:B23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10.1406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20.28515625" style="1" customWidth="1"/>
    <col min="15" max="15" width="13.85546875" style="1" customWidth="1"/>
    <col min="16" max="16" width="19.42578125" style="1" customWidth="1"/>
    <col min="17" max="16384" width="10.85546875" style="1"/>
  </cols>
  <sheetData>
    <row r="12" spans="1:11" x14ac:dyDescent="0.25">
      <c r="A12" s="1" t="s">
        <v>0</v>
      </c>
      <c r="C12" s="16" t="s">
        <v>17</v>
      </c>
      <c r="D12" s="16"/>
      <c r="E12" s="16"/>
    </row>
    <row r="13" spans="1:11" x14ac:dyDescent="0.25">
      <c r="A13" s="1" t="s">
        <v>15</v>
      </c>
      <c r="C13" s="16" t="s">
        <v>18</v>
      </c>
      <c r="D13" s="16"/>
      <c r="E13" s="16"/>
    </row>
    <row r="14" spans="1:11" x14ac:dyDescent="0.25">
      <c r="A14" s="1" t="s">
        <v>16</v>
      </c>
      <c r="C14" s="16" t="s">
        <v>19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>
        <v>3562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21</v>
      </c>
      <c r="H20" s="8" t="s">
        <v>20</v>
      </c>
      <c r="I20" s="8" t="s">
        <v>22</v>
      </c>
      <c r="J20" s="8" t="s">
        <v>23</v>
      </c>
      <c r="K20" s="8" t="s">
        <v>24</v>
      </c>
      <c r="L20" s="8" t="s">
        <v>25</v>
      </c>
      <c r="M20" s="8" t="s">
        <v>26</v>
      </c>
      <c r="N20" s="6" t="s">
        <v>12</v>
      </c>
      <c r="O20" s="6" t="s">
        <v>13</v>
      </c>
      <c r="P20" s="6" t="s">
        <v>14</v>
      </c>
    </row>
    <row r="21" spans="1:16" x14ac:dyDescent="0.25">
      <c r="A21" s="4">
        <v>5000</v>
      </c>
      <c r="B21" s="3">
        <v>62</v>
      </c>
      <c r="C21" s="3">
        <v>15</v>
      </c>
      <c r="D21" s="9">
        <f>+B21-C21</f>
        <v>47</v>
      </c>
      <c r="E21" s="3">
        <v>43</v>
      </c>
      <c r="F21" s="9">
        <f>+B21-E21</f>
        <v>19</v>
      </c>
      <c r="G21" s="3">
        <v>6</v>
      </c>
      <c r="H21" s="3">
        <v>6</v>
      </c>
      <c r="I21" s="3">
        <v>12</v>
      </c>
      <c r="J21" s="3">
        <v>21</v>
      </c>
      <c r="K21" s="3">
        <v>13</v>
      </c>
      <c r="L21" s="3">
        <v>2</v>
      </c>
      <c r="M21" s="3">
        <v>2</v>
      </c>
      <c r="N21" s="9">
        <f t="shared" ref="N21:N30" si="0">+N22+B21</f>
        <v>85</v>
      </c>
      <c r="O21" s="10">
        <f t="shared" ref="O21:O31" si="1">+N21*A21</f>
        <v>425000</v>
      </c>
      <c r="P21" s="10">
        <f>+O21-($C$17*N21)</f>
        <v>122230</v>
      </c>
    </row>
    <row r="22" spans="1:16" x14ac:dyDescent="0.25">
      <c r="A22" s="4">
        <v>6500</v>
      </c>
      <c r="B22" s="3">
        <v>22</v>
      </c>
      <c r="C22" s="3">
        <v>6</v>
      </c>
      <c r="D22" s="9">
        <f t="shared" ref="D22:D31" si="2">+B22-C22</f>
        <v>16</v>
      </c>
      <c r="E22" s="3">
        <v>14</v>
      </c>
      <c r="F22" s="9">
        <f t="shared" ref="F22:F31" si="3">+B22-E22</f>
        <v>8</v>
      </c>
      <c r="G22" s="3">
        <v>0</v>
      </c>
      <c r="H22" s="3">
        <v>6</v>
      </c>
      <c r="I22" s="3">
        <v>5</v>
      </c>
      <c r="J22" s="3">
        <v>8</v>
      </c>
      <c r="K22" s="3">
        <v>3</v>
      </c>
      <c r="L22" s="3">
        <v>0</v>
      </c>
      <c r="M22" s="3">
        <v>0</v>
      </c>
      <c r="N22" s="9">
        <f t="shared" si="0"/>
        <v>23</v>
      </c>
      <c r="O22" s="10">
        <f t="shared" si="1"/>
        <v>149500</v>
      </c>
      <c r="P22" s="10">
        <f t="shared" ref="P22:P31" si="4">+O22-($C$17*N22)</f>
        <v>67574</v>
      </c>
    </row>
    <row r="23" spans="1:16" x14ac:dyDescent="0.25">
      <c r="A23" s="4">
        <v>8000</v>
      </c>
      <c r="B23" s="3">
        <v>1</v>
      </c>
      <c r="C23" s="3"/>
      <c r="D23" s="9">
        <f t="shared" si="2"/>
        <v>1</v>
      </c>
      <c r="E23" s="3">
        <v>1</v>
      </c>
      <c r="F23" s="9">
        <f t="shared" si="3"/>
        <v>0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9">
        <f t="shared" si="0"/>
        <v>1</v>
      </c>
      <c r="O23" s="10">
        <f t="shared" si="1"/>
        <v>8000</v>
      </c>
      <c r="P23" s="10">
        <f t="shared" si="4"/>
        <v>4438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Marcela Alpízar Rojas</cp:lastModifiedBy>
  <cp:revision/>
  <dcterms:created xsi:type="dcterms:W3CDTF">2014-01-09T17:24:36Z</dcterms:created>
  <dcterms:modified xsi:type="dcterms:W3CDTF">2024-06-07T16:18:50Z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