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asdrubal_jimenez_herrera_mep_go_cr/Documents/TRABAJO 2024/CTP Pacayas/Empresa turistica/La Compañía 2024/Documentos/Semana 9/"/>
    </mc:Choice>
  </mc:AlternateContent>
  <xr:revisionPtr revIDLastSave="1" documentId="8_{28E31C3D-E82F-4C8C-9634-DB163B8F0722}" xr6:coauthVersionLast="47" xr6:coauthVersionMax="47" xr10:uidLastSave="{9315BF18-A476-4189-B3B1-511AB55DE9E1}"/>
  <bookViews>
    <workbookView xWindow="-120" yWindow="-120" windowWidth="20730" windowHeight="11760" xr2:uid="{00000000-000D-0000-FFFF-FFFF00000000}"/>
  </bookViews>
  <sheets>
    <sheet name="Modelo de Nego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N28" i="1" s="1"/>
  <c r="O30" i="1"/>
  <c r="P30" i="1" s="1"/>
  <c r="O31" i="1"/>
  <c r="P31" i="1" s="1"/>
  <c r="O29" i="1" l="1"/>
  <c r="P29" i="1" s="1"/>
  <c r="N27" i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De menor a mayor. Colocan los precios que utilizaron para la encuesta.
</t>
        </r>
        <r>
          <rPr>
            <sz val="9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<sst xmlns="http://schemas.openxmlformats.org/spreadsheetml/2006/main" count="27" uniqueCount="27">
  <si>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</si>
  <si>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</si>
  <si>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</si>
  <si>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</si>
  <si>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</si>
  <si>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</si>
  <si>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</si>
  <si>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</si>
  <si>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</si>
  <si>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</si>
  <si>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</si>
  <si>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</si>
  <si>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</si>
  <si>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</si>
  <si>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</si>
  <si>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</si>
  <si>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</si>
  <si>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</si>
  <si>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</si>
  <si>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</si>
  <si>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</si>
  <si>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</si>
  <si>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</si>
  <si>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</si>
  <si>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Pizzatato</t>
  </si>
  <si>
    <t xml:space="preserve">CTP Pacayas Seccion Nocturna </t>
  </si>
  <si>
    <t xml:space="preserve">Asdrúbal Jiménez Herrera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</si>
</sst>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4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50274</c:v>
                </c:pt>
                <c:pt idx="1">
                  <c:v>47880</c:v>
                </c:pt>
                <c:pt idx="2">
                  <c:v>7683</c:v>
                </c:pt>
                <c:pt idx="3">
                  <c:v>25789</c:v>
                </c:pt>
                <c:pt idx="4">
                  <c:v>25092</c:v>
                </c:pt>
                <c:pt idx="5">
                  <c:v>5713</c:v>
                </c:pt>
                <c:pt idx="6">
                  <c:v>29925</c:v>
                </c:pt>
                <c:pt idx="7">
                  <c:v>4137</c:v>
                </c:pt>
                <c:pt idx="8">
                  <c:v>7667</c:v>
                </c:pt>
                <c:pt idx="9">
                  <c:v>5576</c:v>
                </c:pt>
                <c:pt idx="10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7">
                  <c:v>10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10000</c:v>
                </c:pt>
                <c:pt idx="1">
                  <c:v>10000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9000</c:v>
                </c:pt>
                <c:pt idx="6">
                  <c:v>10000</c:v>
                </c:pt>
                <c:pt idx="7">
                  <c:v>9000</c:v>
                </c:pt>
                <c:pt idx="8">
                  <c:v>9500</c:v>
                </c:pt>
                <c:pt idx="9">
                  <c:v>9500</c:v>
                </c:pt>
                <c:pt idx="10">
                  <c:v>10000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279670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529590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2" zoomScale="75" zoomScaleNormal="75" workbookViewId="0">
      <selection activeCell="B12" sqref="B12"/>
    </sheetView>
  </sheetViews>
  <sheetFormatPr baseColWidth="10" defaultColWidth="10.7109375" defaultRowHeight="15" x14ac:dyDescent="0.25"/>
  <cols>
    <col min="1" max="1" width="11.42578125" style="1" customWidth="1"/>
    <col min="2" max="2" width="12.140625" style="1" customWidth="1"/>
    <col min="3" max="3" width="14.5703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7109375" style="1"/>
    <col min="14" max="14" width="17.140625" style="1" bestFit="1" customWidth="1"/>
    <col min="15" max="15" width="13.7109375" style="1" customWidth="1"/>
    <col min="16" max="16" width="25.5703125" style="1" customWidth="1"/>
    <col min="17" max="16384" width="10.71093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1</v>
      </c>
      <c r="C13" s="16" t="s">
        <v>25</v>
      </c>
      <c r="D13" s="16"/>
      <c r="E13" s="16"/>
    </row>
    <row r="14" spans="1:11" x14ac:dyDescent="0.25">
      <c r="A14" s="1" t="s">
        <v>2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3</v>
      </c>
      <c r="H16" s="15"/>
      <c r="I16" s="15"/>
      <c r="J16" s="15"/>
      <c r="K16" s="15"/>
    </row>
    <row r="17" spans="1:16" ht="15.75" thickBot="1" x14ac:dyDescent="0.3">
      <c r="A17" s="17" t="s">
        <v>4</v>
      </c>
      <c r="B17" s="18"/>
      <c r="C17" s="12">
        <v>8803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5</v>
      </c>
      <c r="D19" s="13"/>
      <c r="E19" s="13" t="s">
        <v>6</v>
      </c>
      <c r="F19" s="13"/>
      <c r="G19" s="13" t="s">
        <v>7</v>
      </c>
      <c r="H19" s="13"/>
      <c r="I19" s="13"/>
      <c r="J19" s="13"/>
      <c r="K19" s="13"/>
      <c r="L19" s="13"/>
      <c r="M19" s="14"/>
    </row>
    <row r="20" spans="1:16" x14ac:dyDescent="0.25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25">
      <c r="A21" s="4">
        <v>10000</v>
      </c>
      <c r="B21" s="3">
        <v>2</v>
      </c>
      <c r="C21" s="3">
        <v>1</v>
      </c>
      <c r="D21" s="9">
        <f>+B21-C21</f>
        <v>1</v>
      </c>
      <c r="E21" s="3">
        <v>2</v>
      </c>
      <c r="F21" s="9">
        <f>+B21-E21</f>
        <v>0</v>
      </c>
      <c r="G21" s="3"/>
      <c r="H21" s="3">
        <v>2</v>
      </c>
      <c r="I21" s="3"/>
      <c r="J21" s="3"/>
      <c r="K21" s="3"/>
      <c r="L21" s="3"/>
      <c r="M21" s="3"/>
      <c r="N21" s="9">
        <f t="shared" ref="N21:N30" si="0">+N22+B21</f>
        <v>42</v>
      </c>
      <c r="O21" s="10">
        <f t="shared" ref="O21:O31" si="1">+N21*A21</f>
        <v>420000</v>
      </c>
      <c r="P21" s="10">
        <f>+O21-($C$17*N21)</f>
        <v>50274</v>
      </c>
    </row>
    <row r="22" spans="1:16" x14ac:dyDescent="0.25">
      <c r="A22" s="4">
        <v>10000</v>
      </c>
      <c r="B22" s="3">
        <v>1</v>
      </c>
      <c r="C22" s="3">
        <v>0</v>
      </c>
      <c r="D22" s="9">
        <f t="shared" ref="D22:D31" si="2">+B22-C22</f>
        <v>1</v>
      </c>
      <c r="E22" s="3">
        <v>0</v>
      </c>
      <c r="F22" s="9">
        <f t="shared" ref="F22:F31" si="3">+B22-E22</f>
        <v>1</v>
      </c>
      <c r="G22" s="3"/>
      <c r="H22" s="3">
        <v>1</v>
      </c>
      <c r="I22" s="3"/>
      <c r="J22" s="3"/>
      <c r="K22" s="3"/>
      <c r="L22" s="3"/>
      <c r="M22" s="3"/>
      <c r="N22" s="9">
        <f t="shared" si="0"/>
        <v>40</v>
      </c>
      <c r="O22" s="10">
        <f t="shared" si="1"/>
        <v>400000</v>
      </c>
      <c r="P22" s="10">
        <f t="shared" ref="P22:P31" si="4">+O22-($C$17*N22)</f>
        <v>47880</v>
      </c>
    </row>
    <row r="23" spans="1:16" x14ac:dyDescent="0.25">
      <c r="A23" s="4">
        <v>9000</v>
      </c>
      <c r="B23" s="3">
        <v>2</v>
      </c>
      <c r="C23" s="3">
        <v>1</v>
      </c>
      <c r="D23" s="9">
        <f t="shared" si="2"/>
        <v>1</v>
      </c>
      <c r="E23" s="3">
        <v>0</v>
      </c>
      <c r="F23" s="9">
        <f t="shared" si="3"/>
        <v>2</v>
      </c>
      <c r="G23" s="3"/>
      <c r="H23" s="3">
        <v>2</v>
      </c>
      <c r="I23" s="3"/>
      <c r="J23" s="3"/>
      <c r="K23" s="3"/>
      <c r="L23" s="3"/>
      <c r="M23" s="3"/>
      <c r="N23" s="9">
        <f t="shared" si="0"/>
        <v>39</v>
      </c>
      <c r="O23" s="10">
        <f t="shared" si="1"/>
        <v>351000</v>
      </c>
      <c r="P23" s="10">
        <f t="shared" si="4"/>
        <v>7683</v>
      </c>
    </row>
    <row r="24" spans="1:16" x14ac:dyDescent="0.25">
      <c r="A24" s="4">
        <v>9500</v>
      </c>
      <c r="B24" s="3">
        <v>1</v>
      </c>
      <c r="C24" s="3">
        <v>0</v>
      </c>
      <c r="D24" s="9">
        <f t="shared" si="2"/>
        <v>1</v>
      </c>
      <c r="E24" s="3">
        <v>0</v>
      </c>
      <c r="F24" s="9">
        <f t="shared" si="3"/>
        <v>1</v>
      </c>
      <c r="G24" s="3"/>
      <c r="H24" s="3"/>
      <c r="I24" s="3">
        <v>1</v>
      </c>
      <c r="J24" s="3"/>
      <c r="K24" s="3"/>
      <c r="L24" s="3"/>
      <c r="M24" s="3"/>
      <c r="N24" s="9">
        <f t="shared" si="0"/>
        <v>37</v>
      </c>
      <c r="O24" s="10">
        <f t="shared" si="1"/>
        <v>351500</v>
      </c>
      <c r="P24" s="10">
        <f t="shared" si="4"/>
        <v>25789</v>
      </c>
    </row>
    <row r="25" spans="1:16" x14ac:dyDescent="0.25">
      <c r="A25" s="4">
        <v>9500</v>
      </c>
      <c r="B25" s="3">
        <v>7</v>
      </c>
      <c r="C25" s="3">
        <v>4</v>
      </c>
      <c r="D25" s="9">
        <f t="shared" si="2"/>
        <v>3</v>
      </c>
      <c r="E25" s="3">
        <v>3</v>
      </c>
      <c r="F25" s="9">
        <f t="shared" si="3"/>
        <v>4</v>
      </c>
      <c r="G25" s="3"/>
      <c r="H25" s="3"/>
      <c r="I25" s="3">
        <v>7</v>
      </c>
      <c r="J25" s="3"/>
      <c r="K25" s="3"/>
      <c r="L25" s="3"/>
      <c r="M25" s="3"/>
      <c r="N25" s="9">
        <f t="shared" si="0"/>
        <v>36</v>
      </c>
      <c r="O25" s="10">
        <f t="shared" si="1"/>
        <v>342000</v>
      </c>
      <c r="P25" s="10">
        <f t="shared" si="4"/>
        <v>25092</v>
      </c>
    </row>
    <row r="26" spans="1:16" x14ac:dyDescent="0.25">
      <c r="A26" s="4">
        <v>9000</v>
      </c>
      <c r="B26" s="3">
        <v>4</v>
      </c>
      <c r="C26" s="3">
        <v>2</v>
      </c>
      <c r="D26" s="9">
        <f t="shared" si="2"/>
        <v>2</v>
      </c>
      <c r="E26" s="3">
        <v>3</v>
      </c>
      <c r="F26" s="9">
        <f t="shared" si="3"/>
        <v>1</v>
      </c>
      <c r="G26" s="3"/>
      <c r="H26" s="3"/>
      <c r="I26" s="3">
        <v>4</v>
      </c>
      <c r="J26" s="3"/>
      <c r="K26" s="3"/>
      <c r="L26" s="3"/>
      <c r="M26" s="3"/>
      <c r="N26" s="9">
        <f t="shared" si="0"/>
        <v>29</v>
      </c>
      <c r="O26" s="10">
        <f t="shared" si="1"/>
        <v>261000</v>
      </c>
      <c r="P26" s="10">
        <f t="shared" si="4"/>
        <v>5713</v>
      </c>
    </row>
    <row r="27" spans="1:16" x14ac:dyDescent="0.25">
      <c r="A27" s="4">
        <v>10000</v>
      </c>
      <c r="B27" s="3">
        <v>4</v>
      </c>
      <c r="C27" s="3">
        <v>2</v>
      </c>
      <c r="D27" s="9">
        <f t="shared" si="2"/>
        <v>2</v>
      </c>
      <c r="E27" s="3">
        <v>3</v>
      </c>
      <c r="F27" s="9">
        <f t="shared" si="3"/>
        <v>1</v>
      </c>
      <c r="G27" s="3"/>
      <c r="H27" s="3"/>
      <c r="I27" s="3">
        <v>4</v>
      </c>
      <c r="J27" s="3"/>
      <c r="K27" s="3"/>
      <c r="L27" s="3"/>
      <c r="M27" s="3"/>
      <c r="N27" s="9">
        <f t="shared" si="0"/>
        <v>25</v>
      </c>
      <c r="O27" s="10">
        <f t="shared" si="1"/>
        <v>250000</v>
      </c>
      <c r="P27" s="10">
        <f t="shared" si="4"/>
        <v>29925</v>
      </c>
    </row>
    <row r="28" spans="1:16" x14ac:dyDescent="0.25">
      <c r="A28" s="4">
        <v>9000</v>
      </c>
      <c r="B28" s="3">
        <v>10</v>
      </c>
      <c r="C28" s="3">
        <v>3</v>
      </c>
      <c r="D28" s="9">
        <f t="shared" si="2"/>
        <v>7</v>
      </c>
      <c r="E28" s="3">
        <v>7</v>
      </c>
      <c r="F28" s="9">
        <f t="shared" si="3"/>
        <v>3</v>
      </c>
      <c r="G28" s="3"/>
      <c r="H28" s="3"/>
      <c r="I28" s="3"/>
      <c r="J28" s="3">
        <v>10</v>
      </c>
      <c r="K28" s="3"/>
      <c r="L28" s="3"/>
      <c r="M28" s="3"/>
      <c r="N28" s="9">
        <f t="shared" si="0"/>
        <v>21</v>
      </c>
      <c r="O28" s="10">
        <f t="shared" si="1"/>
        <v>189000</v>
      </c>
      <c r="P28" s="10">
        <f t="shared" si="4"/>
        <v>4137</v>
      </c>
    </row>
    <row r="29" spans="1:16" x14ac:dyDescent="0.25">
      <c r="A29" s="4">
        <v>9500</v>
      </c>
      <c r="B29" s="3">
        <v>3</v>
      </c>
      <c r="C29" s="3">
        <v>1</v>
      </c>
      <c r="D29" s="9">
        <f t="shared" si="2"/>
        <v>2</v>
      </c>
      <c r="E29" s="3">
        <v>2</v>
      </c>
      <c r="F29" s="9">
        <f t="shared" si="3"/>
        <v>1</v>
      </c>
      <c r="G29" s="3"/>
      <c r="H29" s="3"/>
      <c r="I29" s="3"/>
      <c r="J29" s="3">
        <v>3</v>
      </c>
      <c r="K29" s="3"/>
      <c r="L29" s="3"/>
      <c r="M29" s="3"/>
      <c r="N29" s="9">
        <f t="shared" si="0"/>
        <v>11</v>
      </c>
      <c r="O29" s="10">
        <f t="shared" si="1"/>
        <v>104500</v>
      </c>
      <c r="P29" s="10">
        <f t="shared" si="4"/>
        <v>7667</v>
      </c>
    </row>
    <row r="30" spans="1:16" x14ac:dyDescent="0.25">
      <c r="A30" s="4">
        <v>9500</v>
      </c>
      <c r="B30" s="3">
        <v>5</v>
      </c>
      <c r="C30" s="3">
        <v>1</v>
      </c>
      <c r="D30" s="9">
        <f t="shared" si="2"/>
        <v>4</v>
      </c>
      <c r="E30" s="3">
        <v>3</v>
      </c>
      <c r="F30" s="9">
        <f t="shared" si="3"/>
        <v>2</v>
      </c>
      <c r="G30" s="3"/>
      <c r="H30" s="3"/>
      <c r="I30" s="3"/>
      <c r="J30" s="3">
        <v>5</v>
      </c>
      <c r="K30" s="3"/>
      <c r="L30" s="3"/>
      <c r="M30" s="3"/>
      <c r="N30" s="9">
        <f t="shared" si="0"/>
        <v>8</v>
      </c>
      <c r="O30" s="10">
        <f t="shared" si="1"/>
        <v>76000</v>
      </c>
      <c r="P30" s="10">
        <f t="shared" si="4"/>
        <v>5576</v>
      </c>
    </row>
    <row r="31" spans="1:16" x14ac:dyDescent="0.25">
      <c r="A31" s="4">
        <v>10000</v>
      </c>
      <c r="B31" s="3">
        <v>3</v>
      </c>
      <c r="C31" s="3">
        <v>2</v>
      </c>
      <c r="D31" s="9">
        <f t="shared" si="2"/>
        <v>1</v>
      </c>
      <c r="E31" s="3">
        <v>2</v>
      </c>
      <c r="F31" s="9">
        <f t="shared" si="3"/>
        <v>1</v>
      </c>
      <c r="G31" s="3"/>
      <c r="H31" s="3"/>
      <c r="I31" s="3"/>
      <c r="J31" s="3">
        <v>3</v>
      </c>
      <c r="K31" s="3"/>
      <c r="L31" s="3"/>
      <c r="M31" s="3"/>
      <c r="N31" s="9">
        <f>+B31</f>
        <v>3</v>
      </c>
      <c r="O31" s="10">
        <f t="shared" si="1"/>
        <v>30000</v>
      </c>
      <c r="P31" s="10">
        <f t="shared" si="4"/>
        <v>3591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8DDF6137D654DB1670403BA241E1A" ma:contentTypeVersion="4" ma:contentTypeDescription="Crear nuevo documento." ma:contentTypeScope="" ma:versionID="cd0c1e8413d89c48dc853ac8a866118f">
  <xsd:schema xmlns:xsd="http://www.w3.org/2001/XMLSchema" xmlns:xs="http://www.w3.org/2001/XMLSchema" xmlns:p="http://schemas.microsoft.com/office/2006/metadata/properties" xmlns:ns2="bbaf5359-9b18-4419-af1e-a674d21d362f" targetNamespace="http://schemas.microsoft.com/office/2006/metadata/properties" ma:root="true" ma:fieldsID="d3a46eb9d9bf55e11f3384475251c4fd" ns2:_="">
    <xsd:import namespace="bbaf5359-9b18-4419-af1e-a674d21d3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f5359-9b18-4419-af1e-a674d21d3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EF1C9D-F64B-4981-B4DF-B814F3A69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f5359-9b18-4419-af1e-a674d21d3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Alvaro Asdrubal Jimenez Herrera</cp:lastModifiedBy>
  <cp:revision/>
  <dcterms:created xsi:type="dcterms:W3CDTF">2014-01-09T17:24:36Z</dcterms:created>
  <dcterms:modified xsi:type="dcterms:W3CDTF">2024-07-31T01:41:41Z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0x01010022B8DDF6137D654DB1670403BA241E1A</vt:lpwstr>
  </property>
  <property fmtid="{D5CDD505-2E9C-101B-9397-08002B2CF9AE}" pid="3" name="MediaServiceImageTags">
    <vt:lpwstr/>
  </property>
</Properties>
</file>